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avadmin.sharepoint.com/sites/BH/Shared Documents/02 - היתר בניה/03 - מתכננים ויועצים/אדריכל/שלב א/תמהיל/260701/"/>
    </mc:Choice>
  </mc:AlternateContent>
  <xr:revisionPtr revIDLastSave="18" documentId="13_ncr:1_{5CD155A6-543A-4C43-B921-7AE1A3078A61}" xr6:coauthVersionLast="47" xr6:coauthVersionMax="47" xr10:uidLastSave="{C422C12C-8BF3-435F-964E-A380CF210F6F}"/>
  <bookViews>
    <workbookView xWindow="-120" yWindow="-120" windowWidth="29040" windowHeight="15720" xr2:uid="{89901159-028A-4588-954F-79BFFD77FFEA}"/>
  </bookViews>
  <sheets>
    <sheet name="208 - תמהיל דירות" sheetId="1" r:id="rId1"/>
    <sheet name="208 - מחסנים" sheetId="3" r:id="rId2"/>
    <sheet name="208 - חניות" sheetId="4" r:id="rId3"/>
  </sheets>
  <definedNames>
    <definedName name="_xlnm.Print_Area" localSheetId="0">'208 - תמהיל דירות'!$D$1:$AA$57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1" i="4" l="1"/>
  <c r="P61" i="3"/>
  <c r="J55" i="1"/>
  <c r="J54" i="1"/>
  <c r="J53" i="1"/>
  <c r="R43" i="1"/>
  <c r="R42" i="1"/>
  <c r="Q43" i="1"/>
  <c r="Q42" i="1"/>
  <c r="M43" i="1"/>
  <c r="M42" i="1"/>
  <c r="R40" i="1"/>
  <c r="R39" i="1"/>
  <c r="Q40" i="1"/>
  <c r="Q39" i="1"/>
  <c r="N40" i="1"/>
  <c r="N39" i="1"/>
  <c r="M40" i="1"/>
  <c r="M39" i="1"/>
  <c r="L40" i="1"/>
  <c r="L39" i="1"/>
  <c r="L43" i="1"/>
  <c r="K43" i="1"/>
  <c r="L42" i="1"/>
  <c r="K42" i="1"/>
  <c r="K40" i="1"/>
  <c r="K39" i="1"/>
  <c r="H43" i="1"/>
  <c r="H42" i="1"/>
  <c r="H40" i="1"/>
  <c r="H39" i="1"/>
  <c r="J43" i="1"/>
  <c r="J42" i="1"/>
  <c r="J41" i="1"/>
  <c r="J31" i="1"/>
  <c r="J30" i="1"/>
  <c r="J29" i="1"/>
  <c r="H52" i="1"/>
  <c r="H51" i="1"/>
  <c r="H50" i="1"/>
  <c r="H38" i="1"/>
  <c r="H28" i="1"/>
  <c r="H27" i="1"/>
  <c r="H26" i="1"/>
  <c r="H17" i="1"/>
  <c r="H16" i="1"/>
  <c r="H15" i="1"/>
  <c r="M56" i="1"/>
  <c r="P56" i="1" s="1"/>
  <c r="M44" i="1"/>
  <c r="M32" i="1"/>
  <c r="P32" i="1" s="1"/>
  <c r="K27" i="1"/>
  <c r="I55" i="1"/>
  <c r="I54" i="1"/>
  <c r="I53" i="1"/>
  <c r="I52" i="1"/>
  <c r="I51" i="1"/>
  <c r="I50" i="1"/>
  <c r="I43" i="1"/>
  <c r="I42" i="1"/>
  <c r="I41" i="1"/>
  <c r="I40" i="1"/>
  <c r="I39" i="1"/>
  <c r="I38" i="1"/>
  <c r="I31" i="1"/>
  <c r="I30" i="1"/>
  <c r="I29" i="1"/>
  <c r="I28" i="1"/>
  <c r="I27" i="1"/>
  <c r="I26" i="1"/>
  <c r="Q31" i="1"/>
  <c r="Q30" i="1"/>
  <c r="Q29" i="1"/>
  <c r="O31" i="1"/>
  <c r="O30" i="1"/>
  <c r="O29" i="1"/>
  <c r="N31" i="1"/>
  <c r="N30" i="1"/>
  <c r="N29" i="1"/>
  <c r="M31" i="1"/>
  <c r="M30" i="1"/>
  <c r="M29" i="1"/>
  <c r="L30" i="1"/>
  <c r="P30" i="1" s="1"/>
  <c r="L29" i="1"/>
  <c r="K31" i="1"/>
  <c r="K30" i="1"/>
  <c r="K29" i="1"/>
  <c r="Q28" i="1"/>
  <c r="Q27" i="1"/>
  <c r="Q26" i="1"/>
  <c r="O28" i="1"/>
  <c r="O27" i="1"/>
  <c r="O26" i="1"/>
  <c r="N28" i="1"/>
  <c r="N27" i="1"/>
  <c r="N26" i="1"/>
  <c r="M28" i="1"/>
  <c r="M27" i="1"/>
  <c r="M26" i="1"/>
  <c r="L27" i="1"/>
  <c r="L26" i="1"/>
  <c r="K28" i="1"/>
  <c r="K26" i="1"/>
  <c r="Q25" i="1"/>
  <c r="Q24" i="1"/>
  <c r="Q23" i="1"/>
  <c r="O25" i="1"/>
  <c r="O24" i="1"/>
  <c r="O23" i="1"/>
  <c r="N25" i="1"/>
  <c r="N24" i="1"/>
  <c r="N23" i="1"/>
  <c r="M25" i="1"/>
  <c r="M24" i="1"/>
  <c r="M23" i="1"/>
  <c r="L24" i="1"/>
  <c r="L23" i="1"/>
  <c r="K25" i="1"/>
  <c r="K24" i="1"/>
  <c r="K23" i="1"/>
  <c r="H31" i="1"/>
  <c r="H30" i="1"/>
  <c r="H29" i="1"/>
  <c r="H25" i="1"/>
  <c r="H24" i="1"/>
  <c r="H23" i="1"/>
  <c r="Q56" i="1"/>
  <c r="Q44" i="1"/>
  <c r="Q32" i="1"/>
  <c r="Q55" i="1"/>
  <c r="Q54" i="1"/>
  <c r="Q53" i="1"/>
  <c r="O55" i="1"/>
  <c r="O54" i="1"/>
  <c r="O53" i="1"/>
  <c r="N55" i="1"/>
  <c r="N54" i="1"/>
  <c r="N53" i="1"/>
  <c r="M55" i="1"/>
  <c r="M54" i="1"/>
  <c r="M53" i="1"/>
  <c r="L54" i="1"/>
  <c r="L53" i="1"/>
  <c r="P53" i="1" s="1"/>
  <c r="K55" i="1"/>
  <c r="K54" i="1"/>
  <c r="K53" i="1"/>
  <c r="H55" i="1"/>
  <c r="H54" i="1"/>
  <c r="H53" i="1"/>
  <c r="Q52" i="1"/>
  <c r="Q51" i="1"/>
  <c r="Q50" i="1"/>
  <c r="O52" i="1"/>
  <c r="O51" i="1"/>
  <c r="O50" i="1"/>
  <c r="N52" i="1"/>
  <c r="N51" i="1"/>
  <c r="N50" i="1"/>
  <c r="M52" i="1"/>
  <c r="M51" i="1"/>
  <c r="M50" i="1"/>
  <c r="L51" i="1"/>
  <c r="L50" i="1"/>
  <c r="K52" i="1"/>
  <c r="K51" i="1"/>
  <c r="K50" i="1"/>
  <c r="Q49" i="1"/>
  <c r="Q48" i="1"/>
  <c r="Q47" i="1"/>
  <c r="O49" i="1"/>
  <c r="O48" i="1"/>
  <c r="O47" i="1"/>
  <c r="N49" i="1"/>
  <c r="N48" i="1"/>
  <c r="N47" i="1"/>
  <c r="M49" i="1"/>
  <c r="M48" i="1"/>
  <c r="M47" i="1"/>
  <c r="L48" i="1"/>
  <c r="L47" i="1"/>
  <c r="K49" i="1"/>
  <c r="K48" i="1"/>
  <c r="K47" i="1"/>
  <c r="H49" i="1"/>
  <c r="H48" i="1"/>
  <c r="H47" i="1"/>
  <c r="Q41" i="1"/>
  <c r="Q38" i="1"/>
  <c r="Q35" i="1"/>
  <c r="Q34" i="1"/>
  <c r="Q33" i="1"/>
  <c r="Q46" i="1"/>
  <c r="Q45" i="1"/>
  <c r="O46" i="1"/>
  <c r="O45" i="1"/>
  <c r="M46" i="1"/>
  <c r="M45" i="1"/>
  <c r="L45" i="1"/>
  <c r="K46" i="1"/>
  <c r="K45" i="1"/>
  <c r="H46" i="1"/>
  <c r="H45" i="1"/>
  <c r="O34" i="1"/>
  <c r="O33" i="1"/>
  <c r="M34" i="1"/>
  <c r="M33" i="1"/>
  <c r="L33" i="1"/>
  <c r="P33" i="1" s="1"/>
  <c r="K34" i="1"/>
  <c r="K33" i="1"/>
  <c r="H34" i="1"/>
  <c r="H33" i="1"/>
  <c r="O41" i="1"/>
  <c r="N41" i="1"/>
  <c r="M41" i="1"/>
  <c r="L41" i="1"/>
  <c r="K41" i="1"/>
  <c r="H41" i="1"/>
  <c r="O38" i="1"/>
  <c r="N38" i="1"/>
  <c r="M38" i="1"/>
  <c r="L38" i="1"/>
  <c r="K38" i="1"/>
  <c r="O37" i="1"/>
  <c r="O43" i="1" s="1"/>
  <c r="O36" i="1"/>
  <c r="P36" i="1" s="1"/>
  <c r="O35" i="1"/>
  <c r="N37" i="1"/>
  <c r="N43" i="1" s="1"/>
  <c r="N36" i="1"/>
  <c r="N42" i="1" s="1"/>
  <c r="N35" i="1"/>
  <c r="M35" i="1"/>
  <c r="L35" i="1"/>
  <c r="K35" i="1"/>
  <c r="H35" i="1"/>
  <c r="J20" i="1"/>
  <c r="Q20" i="1"/>
  <c r="Q19" i="1"/>
  <c r="Q18" i="1"/>
  <c r="Q17" i="1"/>
  <c r="Q16" i="1"/>
  <c r="Q15" i="1"/>
  <c r="O20" i="1"/>
  <c r="O19" i="1"/>
  <c r="O18" i="1"/>
  <c r="O17" i="1"/>
  <c r="O16" i="1"/>
  <c r="O15" i="1"/>
  <c r="N20" i="1"/>
  <c r="N19" i="1"/>
  <c r="N18" i="1"/>
  <c r="N17" i="1"/>
  <c r="N16" i="1"/>
  <c r="N15" i="1"/>
  <c r="M20" i="1"/>
  <c r="M19" i="1"/>
  <c r="M18" i="1"/>
  <c r="M17" i="1"/>
  <c r="M16" i="1"/>
  <c r="M15" i="1"/>
  <c r="L19" i="1"/>
  <c r="L18" i="1"/>
  <c r="L16" i="1"/>
  <c r="L15" i="1"/>
  <c r="K17" i="1"/>
  <c r="K16" i="1"/>
  <c r="K15" i="1"/>
  <c r="K20" i="1"/>
  <c r="K19" i="1"/>
  <c r="K18" i="1"/>
  <c r="J19" i="1"/>
  <c r="J18" i="1"/>
  <c r="I20" i="1"/>
  <c r="I19" i="1"/>
  <c r="I18" i="1"/>
  <c r="I17" i="1"/>
  <c r="I16" i="1"/>
  <c r="I15" i="1"/>
  <c r="H20" i="1"/>
  <c r="H19" i="1"/>
  <c r="H18" i="1"/>
  <c r="P22" i="1"/>
  <c r="P12" i="1"/>
  <c r="L14" i="1"/>
  <c r="P14" i="1" s="1"/>
  <c r="P10" i="1"/>
  <c r="P11" i="1"/>
  <c r="P13" i="1"/>
  <c r="P26" i="1" l="1"/>
  <c r="P45" i="1"/>
  <c r="P27" i="1"/>
  <c r="P54" i="1"/>
  <c r="P35" i="1"/>
  <c r="O39" i="1"/>
  <c r="P51" i="1"/>
  <c r="P43" i="1"/>
  <c r="P39" i="1"/>
  <c r="P18" i="1"/>
  <c r="P29" i="1"/>
  <c r="O40" i="1"/>
  <c r="P40" i="1" s="1"/>
  <c r="P23" i="1"/>
  <c r="L49" i="1"/>
  <c r="L25" i="1"/>
  <c r="L31" i="1"/>
  <c r="P31" i="1" s="1"/>
  <c r="P15" i="1"/>
  <c r="L55" i="1"/>
  <c r="P55" i="1" s="1"/>
  <c r="L17" i="1"/>
  <c r="P17" i="1" s="1"/>
  <c r="P37" i="1"/>
  <c r="P47" i="1"/>
  <c r="P16" i="1"/>
  <c r="P41" i="1"/>
  <c r="P38" i="1"/>
  <c r="L20" i="1"/>
  <c r="P20" i="1" s="1"/>
  <c r="P19" i="1"/>
  <c r="L52" i="1"/>
  <c r="P52" i="1" s="1"/>
  <c r="P24" i="1"/>
  <c r="P25" i="1"/>
  <c r="P46" i="1"/>
  <c r="O42" i="1"/>
  <c r="P42" i="1" s="1"/>
  <c r="P50" i="1"/>
  <c r="P34" i="1"/>
  <c r="L28" i="1"/>
  <c r="P28" i="1" s="1"/>
  <c r="P44" i="1"/>
  <c r="P21" i="1"/>
  <c r="P58" i="1" l="1"/>
</calcChain>
</file>

<file path=xl/sharedStrings.xml><?xml version="1.0" encoding="utf-8"?>
<sst xmlns="http://schemas.openxmlformats.org/spreadsheetml/2006/main" count="276" uniqueCount="91">
  <si>
    <t>E1</t>
  </si>
  <si>
    <t>קרקע</t>
  </si>
  <si>
    <t>פנטהאוז</t>
  </si>
  <si>
    <t>עיקרי+ממ"ד</t>
  </si>
  <si>
    <t>מרפסת</t>
  </si>
  <si>
    <t>מרפסת גג</t>
  </si>
  <si>
    <t>E2</t>
  </si>
  <si>
    <t>E3</t>
  </si>
  <si>
    <t>סה"כ</t>
  </si>
  <si>
    <t>E4</t>
  </si>
  <si>
    <t>מס' חדרים</t>
  </si>
  <si>
    <t>קומה</t>
  </si>
  <si>
    <t>חצר</t>
  </si>
  <si>
    <t>כיוון</t>
  </si>
  <si>
    <t>מספר דירה</t>
  </si>
  <si>
    <t>צפון-מזרח-מערב</t>
  </si>
  <si>
    <t>דרום-מזרח-מערב</t>
  </si>
  <si>
    <t>דרום-מזרח</t>
  </si>
  <si>
    <t>דרום-מערב</t>
  </si>
  <si>
    <t>סוג דירה</t>
  </si>
  <si>
    <t>L</t>
  </si>
  <si>
    <t>XL</t>
  </si>
  <si>
    <t>S</t>
  </si>
  <si>
    <t>P</t>
  </si>
  <si>
    <t>M</t>
  </si>
  <si>
    <t>דרום-צפון-מזרח-מערב</t>
  </si>
  <si>
    <t>צפון-מערב</t>
  </si>
  <si>
    <t>צפון-מזרח</t>
  </si>
  <si>
    <t>תמהיל דירות - מגרש 208</t>
  </si>
  <si>
    <t>מ"א מטבח</t>
  </si>
  <si>
    <t>טיפוס דירה</t>
  </si>
  <si>
    <t>E1-a</t>
  </si>
  <si>
    <t>E1-b</t>
  </si>
  <si>
    <t>דלת הדף רסיסים</t>
  </si>
  <si>
    <t>כן</t>
  </si>
  <si>
    <t>-</t>
  </si>
  <si>
    <t>E1-e</t>
  </si>
  <si>
    <t>צפון-מזרח -מערב</t>
  </si>
  <si>
    <t>E2-f</t>
  </si>
  <si>
    <t>E1-a1</t>
  </si>
  <si>
    <t>E1-c1</t>
  </si>
  <si>
    <t>E1-d1</t>
  </si>
  <si>
    <t>E1-a2</t>
  </si>
  <si>
    <t>E1-c2</t>
  </si>
  <si>
    <t>E1-d2</t>
  </si>
  <si>
    <t>E3-g</t>
  </si>
  <si>
    <t>E3-a</t>
  </si>
  <si>
    <t>E2-a1</t>
  </si>
  <si>
    <t>E2-c1</t>
  </si>
  <si>
    <t>E2-d1</t>
  </si>
  <si>
    <t>E2-e</t>
  </si>
  <si>
    <t>E3-j</t>
  </si>
  <si>
    <t>E3-a1</t>
  </si>
  <si>
    <t>E3-h1</t>
  </si>
  <si>
    <t>E3-i1</t>
  </si>
  <si>
    <t>E3-a2</t>
  </si>
  <si>
    <t>E3-h2</t>
  </si>
  <si>
    <t>E3-i2</t>
  </si>
  <si>
    <t>E2-a2</t>
  </si>
  <si>
    <t>E2-c2</t>
  </si>
  <si>
    <t>סה"כ 24</t>
  </si>
  <si>
    <t>E4-a</t>
  </si>
  <si>
    <t>E4-b</t>
  </si>
  <si>
    <t>E4-a1</t>
  </si>
  <si>
    <t>E4-c1</t>
  </si>
  <si>
    <t>E4-d1</t>
  </si>
  <si>
    <t>E4-a2</t>
  </si>
  <si>
    <t>E4-c2</t>
  </si>
  <si>
    <t>E4-d2</t>
  </si>
  <si>
    <t>E4-e</t>
  </si>
  <si>
    <t>קומה טיפוסית בבניין E3</t>
  </si>
  <si>
    <t>דירות 4 ו-5 חדרים</t>
  </si>
  <si>
    <t>מסומנת בכתום</t>
  </si>
  <si>
    <t>קומות טיפוסיות בבניינים E1, E2, E4</t>
  </si>
  <si>
    <t>דירות 3 ו-5 חדרים</t>
  </si>
  <si>
    <t>מסומנות בצהוב</t>
  </si>
  <si>
    <t>קומת קרקע - דירות משתנות</t>
  </si>
  <si>
    <t>קומת פנטהאוז בבניינים E1, E2, E4</t>
  </si>
  <si>
    <t>קומת פנטהאוז בבניין E3</t>
  </si>
  <si>
    <t>E2-d2</t>
  </si>
  <si>
    <t>מחסנים - מגרש 208</t>
  </si>
  <si>
    <t>מספר מחסן</t>
  </si>
  <si>
    <t>מספר חנייה</t>
  </si>
  <si>
    <t>רמת שירות</t>
  </si>
  <si>
    <t>רמת שירות 2</t>
  </si>
  <si>
    <t>רמת שירות 1</t>
  </si>
  <si>
    <t>שטח מכר</t>
  </si>
  <si>
    <t>שטחי מכר מחסנים - מגרש 208</t>
  </si>
  <si>
    <t>חניית נכה</t>
  </si>
  <si>
    <t>חניית נכה גבוהה</t>
  </si>
  <si>
    <t>1-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</si>
</sst>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scheme val="minor"/>
    </font>
    <font>
      <sz val="11"/>
      <color theme="1"/>
      <name val="Assistant"/>
      <charset val="177"/>
    </font>
    <font>
      <b/>
      <sz val="25"/>
      <color theme="1"/>
      <name val="Assistant"/>
      <charset val="177"/>
    </font>
    <font>
      <sz val="15"/>
      <color theme="1"/>
      <name val="Assistant"/>
      <charset val="177"/>
    </font>
    <font>
      <b/>
      <u val="double"/>
      <sz val="25"/>
      <color theme="1"/>
      <name val="Assistant"/>
      <charset val="177"/>
    </font>
    <font>
      <sz val="8"/>
      <name val="Arial"/>
      <family val="2"/>
      <scheme val="minor"/>
    </font>
    <font>
      <sz val="11"/>
      <name val="Assistant"/>
      <charset val="177"/>
    </font>
    <font>
      <sz val="11"/>
      <color theme="1"/>
      <name val="Assistant"/>
      <charset val="177"/>
    </font>
    <font>
      <sz val="14"/>
      <color theme="1"/>
      <name val="Assistant"/>
      <charset val="177"/>
    </font>
  </fonts>
  <fills count="11">
    <fill>
      <patternFill patternType="none"/>
    </fill>
    <fill>
      <patternFill patternType="gray125"/>
    </fill>
    <fill>
      <patternFill patternType="solid">
        <fgColor rgb="FFFCF5CF"/>
        <bgColor indexed="64"/>
      </patternFill>
    </fill>
    <fill>
      <patternFill patternType="solid">
        <fgColor rgb="FFFAEB9E"/>
        <bgColor indexed="64"/>
      </patternFill>
    </fill>
    <fill>
      <patternFill patternType="solid">
        <fgColor rgb="FFFEE8CD"/>
        <bgColor indexed="64"/>
      </patternFill>
    </fill>
    <fill>
      <patternFill patternType="solid">
        <fgColor rgb="FFFDD19B"/>
        <bgColor indexed="64"/>
      </patternFill>
    </fill>
    <fill>
      <patternFill patternType="solid">
        <fgColor rgb="FFFCBA69"/>
        <bgColor indexed="64"/>
      </patternFill>
    </fill>
    <fill>
      <patternFill patternType="solid">
        <fgColor rgb="FFFA9112"/>
        <bgColor indexed="64"/>
      </patternFill>
    </fill>
    <fill>
      <patternFill patternType="solid">
        <fgColor rgb="FFF6DD60"/>
        <bgColor indexed="64"/>
      </patternFill>
    </fill>
    <fill>
      <patternFill patternType="solid">
        <fgColor rgb="FFE5C10D"/>
        <bgColor indexed="64"/>
      </patternFill>
    </fill>
    <fill>
      <patternFill patternType="solid">
        <fgColor theme="5" tint="0.79998168889431442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readingOrder="2"/>
    </xf>
    <xf numFmtId="0" fontId="1" fillId="0" borderId="7" xfId="0" applyFont="1" applyBorder="1" applyAlignment="1">
      <alignment horizontal="center" vertical="center" readingOrder="2"/>
    </xf>
    <xf numFmtId="0" fontId="1" fillId="0" borderId="12" xfId="0" applyFont="1" applyBorder="1" applyAlignment="1">
      <alignment horizontal="center" vertical="center" readingOrder="2"/>
    </xf>
    <xf numFmtId="0" fontId="1" fillId="0" borderId="13" xfId="0" applyFont="1" applyBorder="1" applyAlignment="1">
      <alignment horizontal="center" vertical="center" readingOrder="2"/>
    </xf>
    <xf numFmtId="0" fontId="1" fillId="0" borderId="18" xfId="0" applyFont="1" applyBorder="1" applyAlignment="1">
      <alignment horizontal="center" vertical="center" readingOrder="2"/>
    </xf>
    <xf numFmtId="0" fontId="1" fillId="0" borderId="19" xfId="0" applyFont="1" applyBorder="1" applyAlignment="1">
      <alignment horizontal="center" vertical="center" readingOrder="2"/>
    </xf>
    <xf numFmtId="0" fontId="1" fillId="0" borderId="29" xfId="0" applyFont="1" applyBorder="1" applyAlignment="1">
      <alignment horizontal="center" vertical="center" readingOrder="2"/>
    </xf>
    <xf numFmtId="0" fontId="1" fillId="0" borderId="30" xfId="0" applyFont="1" applyBorder="1" applyAlignment="1">
      <alignment horizontal="center" vertical="center" readingOrder="2"/>
    </xf>
    <xf numFmtId="0" fontId="3" fillId="0" borderId="33" xfId="0" applyFont="1" applyBorder="1" applyAlignment="1">
      <alignment horizontal="center" vertical="center" readingOrder="2"/>
    </xf>
    <xf numFmtId="0" fontId="3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 readingOrder="2"/>
    </xf>
    <xf numFmtId="0" fontId="3" fillId="0" borderId="42" xfId="0" applyFont="1" applyBorder="1" applyAlignment="1">
      <alignment horizontal="center" vertical="center" readingOrder="2"/>
    </xf>
    <xf numFmtId="0" fontId="1" fillId="0" borderId="44" xfId="0" applyFont="1" applyBorder="1" applyAlignment="1">
      <alignment horizontal="center" vertical="center" readingOrder="2"/>
    </xf>
    <xf numFmtId="0" fontId="1" fillId="0" borderId="46" xfId="0" applyFont="1" applyBorder="1" applyAlignment="1">
      <alignment horizontal="center" vertical="center" readingOrder="2"/>
    </xf>
    <xf numFmtId="0" fontId="3" fillId="0" borderId="47" xfId="0" applyFont="1" applyBorder="1" applyAlignment="1">
      <alignment horizontal="center" vertical="center" readingOrder="2"/>
    </xf>
    <xf numFmtId="0" fontId="3" fillId="0" borderId="48" xfId="0" applyFont="1" applyBorder="1" applyAlignment="1">
      <alignment horizontal="center" vertical="center" readingOrder="2"/>
    </xf>
    <xf numFmtId="0" fontId="3" fillId="0" borderId="49" xfId="0" applyFont="1" applyBorder="1" applyAlignment="1">
      <alignment horizontal="center" vertical="center" readingOrder="2"/>
    </xf>
    <xf numFmtId="0" fontId="3" fillId="0" borderId="50" xfId="0" applyFont="1" applyBorder="1" applyAlignment="1">
      <alignment horizontal="center" vertical="center" readingOrder="2"/>
    </xf>
    <xf numFmtId="0" fontId="3" fillId="0" borderId="51" xfId="0" applyFont="1" applyBorder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4" fillId="0" borderId="0" xfId="0" applyFont="1" applyAlignment="1">
      <alignment vertical="center" readingOrder="2"/>
    </xf>
    <xf numFmtId="0" fontId="3" fillId="0" borderId="0" xfId="0" applyFont="1" applyAlignment="1">
      <alignment vertical="center" readingOrder="2"/>
    </xf>
    <xf numFmtId="0" fontId="2" fillId="0" borderId="0" xfId="0" applyFont="1" applyAlignment="1">
      <alignment vertical="center" readingOrder="2"/>
    </xf>
    <xf numFmtId="0" fontId="3" fillId="0" borderId="57" xfId="0" applyFont="1" applyBorder="1" applyAlignment="1">
      <alignment horizontal="center" vertical="center" readingOrder="2"/>
    </xf>
    <xf numFmtId="0" fontId="1" fillId="0" borderId="58" xfId="0" applyFont="1" applyBorder="1" applyAlignment="1">
      <alignment horizontal="center" vertical="center" readingOrder="2"/>
    </xf>
    <xf numFmtId="0" fontId="1" fillId="0" borderId="59" xfId="0" applyFont="1" applyBorder="1" applyAlignment="1">
      <alignment horizontal="center" vertical="center" readingOrder="2"/>
    </xf>
    <xf numFmtId="0" fontId="1" fillId="0" borderId="60" xfId="0" applyFont="1" applyBorder="1" applyAlignment="1">
      <alignment horizontal="center" vertical="center" readingOrder="2"/>
    </xf>
    <xf numFmtId="0" fontId="3" fillId="0" borderId="43" xfId="0" applyFont="1" applyBorder="1" applyAlignment="1">
      <alignment horizontal="center" vertical="center" readingOrder="2"/>
    </xf>
    <xf numFmtId="0" fontId="3" fillId="0" borderId="16" xfId="0" applyFont="1" applyBorder="1" applyAlignment="1">
      <alignment horizontal="center" vertical="center" readingOrder="2"/>
    </xf>
    <xf numFmtId="0" fontId="1" fillId="0" borderId="62" xfId="0" applyFont="1" applyBorder="1" applyAlignment="1">
      <alignment horizontal="center" vertical="center" readingOrder="2"/>
    </xf>
    <xf numFmtId="0" fontId="1" fillId="0" borderId="63" xfId="0" applyFont="1" applyBorder="1" applyAlignment="1">
      <alignment horizontal="center" vertical="center" readingOrder="2"/>
    </xf>
    <xf numFmtId="0" fontId="6" fillId="0" borderId="2" xfId="0" applyFont="1" applyBorder="1" applyAlignment="1">
      <alignment horizontal="center" vertical="center" readingOrder="2"/>
    </xf>
    <xf numFmtId="0" fontId="1" fillId="0" borderId="64" xfId="0" applyFont="1" applyBorder="1" applyAlignment="1">
      <alignment horizontal="center" vertical="center" readingOrder="2"/>
    </xf>
    <xf numFmtId="0" fontId="3" fillId="0" borderId="17" xfId="0" applyFont="1" applyBorder="1" applyAlignment="1">
      <alignment horizontal="center" vertical="center" readingOrder="2"/>
    </xf>
    <xf numFmtId="0" fontId="3" fillId="0" borderId="52" xfId="0" applyFont="1" applyBorder="1" applyAlignment="1">
      <alignment horizontal="center" vertical="center" readingOrder="2"/>
    </xf>
    <xf numFmtId="0" fontId="1" fillId="0" borderId="65" xfId="0" applyFont="1" applyBorder="1" applyAlignment="1">
      <alignment horizontal="center" vertical="center" readingOrder="2"/>
    </xf>
    <xf numFmtId="0" fontId="1" fillId="0" borderId="56" xfId="0" applyFont="1" applyBorder="1" applyAlignment="1">
      <alignment horizontal="center" vertical="center" readingOrder="2"/>
    </xf>
    <xf numFmtId="0" fontId="1" fillId="0" borderId="67" xfId="0" applyFont="1" applyBorder="1" applyAlignment="1">
      <alignment horizontal="center" vertical="center" readingOrder="2"/>
    </xf>
    <xf numFmtId="0" fontId="7" fillId="0" borderId="0" xfId="0" applyFont="1" applyAlignment="1">
      <alignment horizontal="center" vertical="center" readingOrder="2"/>
    </xf>
    <xf numFmtId="0" fontId="1" fillId="0" borderId="68" xfId="0" applyFont="1" applyBorder="1" applyAlignment="1">
      <alignment horizontal="center" vertical="center" readingOrder="2"/>
    </xf>
    <xf numFmtId="0" fontId="3" fillId="2" borderId="17" xfId="0" applyFont="1" applyFill="1" applyBorder="1" applyAlignment="1">
      <alignment horizontal="center" vertical="center" readingOrder="2"/>
    </xf>
    <xf numFmtId="0" fontId="1" fillId="2" borderId="12" xfId="0" applyFont="1" applyFill="1" applyBorder="1" applyAlignment="1">
      <alignment horizontal="center" vertical="center" readingOrder="2"/>
    </xf>
    <xf numFmtId="0" fontId="1" fillId="2" borderId="13" xfId="0" applyFont="1" applyFill="1" applyBorder="1" applyAlignment="1">
      <alignment horizontal="center" vertical="center" readingOrder="2"/>
    </xf>
    <xf numFmtId="0" fontId="1" fillId="2" borderId="20" xfId="0" applyFont="1" applyFill="1" applyBorder="1" applyAlignment="1">
      <alignment horizontal="center" vertical="center" readingOrder="2"/>
    </xf>
    <xf numFmtId="0" fontId="1" fillId="2" borderId="63" xfId="0" applyFont="1" applyFill="1" applyBorder="1" applyAlignment="1">
      <alignment horizontal="center" vertical="center" readingOrder="2"/>
    </xf>
    <xf numFmtId="0" fontId="1" fillId="2" borderId="60" xfId="0" applyFont="1" applyFill="1" applyBorder="1" applyAlignment="1">
      <alignment horizontal="center" vertical="center" readingOrder="2"/>
    </xf>
    <xf numFmtId="0" fontId="3" fillId="3" borderId="61" xfId="0" applyFont="1" applyFill="1" applyBorder="1" applyAlignment="1">
      <alignment horizontal="center" vertical="center" readingOrder="2"/>
    </xf>
    <xf numFmtId="0" fontId="1" fillId="3" borderId="12" xfId="0" applyFont="1" applyFill="1" applyBorder="1" applyAlignment="1">
      <alignment horizontal="center" vertical="center" readingOrder="2"/>
    </xf>
    <xf numFmtId="0" fontId="1" fillId="3" borderId="13" xfId="0" applyFont="1" applyFill="1" applyBorder="1" applyAlignment="1">
      <alignment horizontal="center" vertical="center" readingOrder="2"/>
    </xf>
    <xf numFmtId="0" fontId="1" fillId="3" borderId="20" xfId="0" applyFont="1" applyFill="1" applyBorder="1" applyAlignment="1">
      <alignment horizontal="center" vertical="center" readingOrder="2"/>
    </xf>
    <xf numFmtId="0" fontId="1" fillId="3" borderId="0" xfId="0" applyFont="1" applyFill="1" applyAlignment="1">
      <alignment horizontal="center" vertical="center" readingOrder="2"/>
    </xf>
    <xf numFmtId="0" fontId="1" fillId="3" borderId="60" xfId="0" applyFont="1" applyFill="1" applyBorder="1" applyAlignment="1">
      <alignment horizontal="center" vertical="center" readingOrder="2"/>
    </xf>
    <xf numFmtId="2" fontId="1" fillId="0" borderId="0" xfId="0" applyNumberFormat="1" applyFont="1" applyAlignment="1">
      <alignment horizontal="center" vertical="center" readingOrder="2"/>
    </xf>
    <xf numFmtId="0" fontId="1" fillId="2" borderId="59" xfId="0" applyFont="1" applyFill="1" applyBorder="1" applyAlignment="1">
      <alignment horizontal="center" vertical="center" readingOrder="2"/>
    </xf>
    <xf numFmtId="0" fontId="3" fillId="4" borderId="15" xfId="0" applyFont="1" applyFill="1" applyBorder="1" applyAlignment="1">
      <alignment horizontal="center" vertical="center" readingOrder="2"/>
    </xf>
    <xf numFmtId="0" fontId="1" fillId="4" borderId="21" xfId="0" applyFont="1" applyFill="1" applyBorder="1" applyAlignment="1">
      <alignment horizontal="center" vertical="center" readingOrder="2"/>
    </xf>
    <xf numFmtId="0" fontId="1" fillId="4" borderId="0" xfId="0" applyFont="1" applyFill="1" applyAlignment="1">
      <alignment horizontal="center" vertical="center" readingOrder="2"/>
    </xf>
    <xf numFmtId="0" fontId="1" fillId="4" borderId="31" xfId="0" applyFont="1" applyFill="1" applyBorder="1" applyAlignment="1">
      <alignment horizontal="center" vertical="center" readingOrder="2"/>
    </xf>
    <xf numFmtId="0" fontId="3" fillId="5" borderId="17" xfId="0" applyFont="1" applyFill="1" applyBorder="1" applyAlignment="1">
      <alignment horizontal="center" vertical="center" readingOrder="2"/>
    </xf>
    <xf numFmtId="0" fontId="1" fillId="5" borderId="1" xfId="0" applyFont="1" applyFill="1" applyBorder="1" applyAlignment="1">
      <alignment horizontal="center" vertical="center" readingOrder="2"/>
    </xf>
    <xf numFmtId="0" fontId="1" fillId="5" borderId="0" xfId="0" applyFont="1" applyFill="1" applyAlignment="1">
      <alignment horizontal="center" vertical="center" readingOrder="2"/>
    </xf>
    <xf numFmtId="2" fontId="1" fillId="5" borderId="1" xfId="0" applyNumberFormat="1" applyFont="1" applyFill="1" applyBorder="1" applyAlignment="1">
      <alignment horizontal="center" vertical="center" readingOrder="2"/>
    </xf>
    <xf numFmtId="0" fontId="1" fillId="5" borderId="60" xfId="0" applyFont="1" applyFill="1" applyBorder="1" applyAlignment="1">
      <alignment horizontal="center" vertical="center" readingOrder="2"/>
    </xf>
    <xf numFmtId="0" fontId="3" fillId="6" borderId="16" xfId="0" applyFont="1" applyFill="1" applyBorder="1" applyAlignment="1">
      <alignment horizontal="center" vertical="center" readingOrder="2"/>
    </xf>
    <xf numFmtId="0" fontId="1" fillId="6" borderId="12" xfId="0" applyFont="1" applyFill="1" applyBorder="1" applyAlignment="1">
      <alignment horizontal="center" vertical="center" readingOrder="2"/>
    </xf>
    <xf numFmtId="0" fontId="1" fillId="6" borderId="2" xfId="0" applyFont="1" applyFill="1" applyBorder="1" applyAlignment="1">
      <alignment horizontal="center" vertical="center" readingOrder="2"/>
    </xf>
    <xf numFmtId="0" fontId="1" fillId="6" borderId="0" xfId="0" applyFont="1" applyFill="1" applyAlignment="1">
      <alignment horizontal="center" vertical="center" readingOrder="2"/>
    </xf>
    <xf numFmtId="2" fontId="1" fillId="6" borderId="12" xfId="0" applyNumberFormat="1" applyFont="1" applyFill="1" applyBorder="1" applyAlignment="1">
      <alignment horizontal="center" vertical="center" readingOrder="2"/>
    </xf>
    <xf numFmtId="0" fontId="1" fillId="6" borderId="65" xfId="0" applyFont="1" applyFill="1" applyBorder="1" applyAlignment="1">
      <alignment horizontal="center" vertical="center" readingOrder="2"/>
    </xf>
    <xf numFmtId="0" fontId="1" fillId="0" borderId="73" xfId="0" applyFont="1" applyBorder="1" applyAlignment="1">
      <alignment horizontal="center" vertical="center" readingOrder="2"/>
    </xf>
    <xf numFmtId="0" fontId="1" fillId="0" borderId="74" xfId="0" applyFont="1" applyBorder="1" applyAlignment="1">
      <alignment horizontal="center" vertical="center" readingOrder="2"/>
    </xf>
    <xf numFmtId="0" fontId="1" fillId="0" borderId="75" xfId="0" applyFont="1" applyBorder="1" applyAlignment="1">
      <alignment horizontal="center" vertical="center" readingOrder="2"/>
    </xf>
    <xf numFmtId="0" fontId="3" fillId="7" borderId="53" xfId="0" applyFont="1" applyFill="1" applyBorder="1" applyAlignment="1">
      <alignment horizontal="center" vertical="center" readingOrder="2"/>
    </xf>
    <xf numFmtId="0" fontId="1" fillId="7" borderId="76" xfId="0" applyFont="1" applyFill="1" applyBorder="1" applyAlignment="1">
      <alignment horizontal="center" vertical="center" readingOrder="2"/>
    </xf>
    <xf numFmtId="0" fontId="1" fillId="7" borderId="45" xfId="0" applyFont="1" applyFill="1" applyBorder="1" applyAlignment="1">
      <alignment horizontal="center" vertical="center" readingOrder="2"/>
    </xf>
    <xf numFmtId="0" fontId="1" fillId="7" borderId="77" xfId="0" applyFont="1" applyFill="1" applyBorder="1" applyAlignment="1">
      <alignment horizontal="center" vertical="center" readingOrder="2"/>
    </xf>
    <xf numFmtId="0" fontId="1" fillId="7" borderId="78" xfId="0" applyFont="1" applyFill="1" applyBorder="1" applyAlignment="1">
      <alignment horizontal="center" vertical="center" readingOrder="2"/>
    </xf>
    <xf numFmtId="0" fontId="1" fillId="7" borderId="66" xfId="0" applyFont="1" applyFill="1" applyBorder="1" applyAlignment="1">
      <alignment horizontal="center" vertical="center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vertical="center" wrapText="1" readingOrder="2"/>
    </xf>
    <xf numFmtId="0" fontId="3" fillId="2" borderId="1" xfId="0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readingOrder="2"/>
    </xf>
    <xf numFmtId="0" fontId="1" fillId="4" borderId="1" xfId="0" applyFont="1" applyFill="1" applyBorder="1" applyAlignment="1">
      <alignment horizontal="right" vertical="center" readingOrder="2"/>
    </xf>
    <xf numFmtId="0" fontId="1" fillId="6" borderId="1" xfId="0" applyFont="1" applyFill="1" applyBorder="1" applyAlignment="1">
      <alignment horizontal="center" vertical="center" readingOrder="2"/>
    </xf>
    <xf numFmtId="0" fontId="3" fillId="7" borderId="1" xfId="0" applyFont="1" applyFill="1" applyBorder="1" applyAlignment="1">
      <alignment horizontal="center" vertical="center" readingOrder="2"/>
    </xf>
    <xf numFmtId="0" fontId="3" fillId="8" borderId="1" xfId="0" applyFont="1" applyFill="1" applyBorder="1" applyAlignment="1">
      <alignment horizontal="center" vertical="center" readingOrder="2"/>
    </xf>
    <xf numFmtId="0" fontId="3" fillId="9" borderId="1" xfId="0" applyFont="1" applyFill="1" applyBorder="1" applyAlignment="1">
      <alignment horizontal="center" vertical="center" readingOrder="2"/>
    </xf>
    <xf numFmtId="0" fontId="3" fillId="8" borderId="16" xfId="0" applyFont="1" applyFill="1" applyBorder="1" applyAlignment="1">
      <alignment horizontal="center" vertical="center" readingOrder="2"/>
    </xf>
    <xf numFmtId="0" fontId="1" fillId="8" borderId="2" xfId="0" applyFont="1" applyFill="1" applyBorder="1" applyAlignment="1">
      <alignment horizontal="center" vertical="center" readingOrder="2"/>
    </xf>
    <xf numFmtId="0" fontId="1" fillId="8" borderId="69" xfId="0" applyFont="1" applyFill="1" applyBorder="1" applyAlignment="1">
      <alignment horizontal="center" vertical="center" readingOrder="2"/>
    </xf>
    <xf numFmtId="0" fontId="1" fillId="8" borderId="19" xfId="0" applyFont="1" applyFill="1" applyBorder="1" applyAlignment="1">
      <alignment horizontal="center" vertical="center" readingOrder="2"/>
    </xf>
    <xf numFmtId="0" fontId="1" fillId="8" borderId="70" xfId="0" applyFont="1" applyFill="1" applyBorder="1" applyAlignment="1">
      <alignment horizontal="center" vertical="center" readingOrder="2"/>
    </xf>
    <xf numFmtId="2" fontId="1" fillId="8" borderId="2" xfId="0" applyNumberFormat="1" applyFont="1" applyFill="1" applyBorder="1" applyAlignment="1">
      <alignment horizontal="center" vertical="center" readingOrder="2"/>
    </xf>
    <xf numFmtId="0" fontId="1" fillId="8" borderId="65" xfId="0" applyFont="1" applyFill="1" applyBorder="1" applyAlignment="1">
      <alignment horizontal="center" vertical="center" readingOrder="2"/>
    </xf>
    <xf numFmtId="0" fontId="3" fillId="9" borderId="71" xfId="0" applyFont="1" applyFill="1" applyBorder="1" applyAlignment="1">
      <alignment horizontal="center" vertical="center" readingOrder="2"/>
    </xf>
    <xf numFmtId="0" fontId="1" fillId="9" borderId="34" xfId="0" applyFont="1" applyFill="1" applyBorder="1" applyAlignment="1">
      <alignment horizontal="center" vertical="center" readingOrder="2"/>
    </xf>
    <xf numFmtId="0" fontId="1" fillId="9" borderId="35" xfId="0" applyFont="1" applyFill="1" applyBorder="1" applyAlignment="1">
      <alignment horizontal="center" vertical="center" readingOrder="2"/>
    </xf>
    <xf numFmtId="0" fontId="1" fillId="9" borderId="72" xfId="0" applyFont="1" applyFill="1" applyBorder="1" applyAlignment="1">
      <alignment horizontal="center" vertical="center" readingOrder="2"/>
    </xf>
    <xf numFmtId="0" fontId="1" fillId="9" borderId="36" xfId="0" applyFont="1" applyFill="1" applyBorder="1" applyAlignment="1">
      <alignment horizontal="center" vertical="center" readingOrder="2"/>
    </xf>
    <xf numFmtId="0" fontId="1" fillId="9" borderId="0" xfId="0" applyFont="1" applyFill="1" applyAlignment="1">
      <alignment horizontal="center" vertical="center" readingOrder="2"/>
    </xf>
    <xf numFmtId="0" fontId="1" fillId="9" borderId="59" xfId="0" applyFont="1" applyFill="1" applyBorder="1" applyAlignment="1">
      <alignment horizontal="center" vertical="center" readingOrder="2"/>
    </xf>
    <xf numFmtId="0" fontId="3" fillId="9" borderId="53" xfId="0" applyFont="1" applyFill="1" applyBorder="1" applyAlignment="1">
      <alignment horizontal="center" vertical="center" readingOrder="2"/>
    </xf>
    <xf numFmtId="0" fontId="1" fillId="9" borderId="39" xfId="0" applyFont="1" applyFill="1" applyBorder="1" applyAlignment="1">
      <alignment horizontal="center" vertical="center" readingOrder="2"/>
    </xf>
    <xf numFmtId="0" fontId="1" fillId="9" borderId="45" xfId="0" applyFont="1" applyFill="1" applyBorder="1" applyAlignment="1">
      <alignment horizontal="center" vertical="center" readingOrder="2"/>
    </xf>
    <xf numFmtId="0" fontId="1" fillId="9" borderId="40" xfId="0" applyFont="1" applyFill="1" applyBorder="1" applyAlignment="1">
      <alignment horizontal="center" vertical="center" readingOrder="2"/>
    </xf>
    <xf numFmtId="0" fontId="1" fillId="9" borderId="41" xfId="0" applyFont="1" applyFill="1" applyBorder="1" applyAlignment="1">
      <alignment horizontal="center" vertical="center" readingOrder="2"/>
    </xf>
    <xf numFmtId="0" fontId="1" fillId="9" borderId="32" xfId="0" applyFont="1" applyFill="1" applyBorder="1" applyAlignment="1">
      <alignment horizontal="center" vertical="center" readingOrder="2"/>
    </xf>
    <xf numFmtId="0" fontId="1" fillId="9" borderId="66" xfId="0" applyFont="1" applyFill="1" applyBorder="1" applyAlignment="1">
      <alignment horizontal="center" vertical="center" readingOrder="2"/>
    </xf>
    <xf numFmtId="0" fontId="6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right" vertical="center" readingOrder="2"/>
    </xf>
    <xf numFmtId="0" fontId="8" fillId="0" borderId="91" xfId="0" applyFont="1" applyBorder="1" applyAlignment="1">
      <alignment horizontal="center" vertical="center" readingOrder="2"/>
    </xf>
    <xf numFmtId="0" fontId="8" fillId="0" borderId="31" xfId="0" applyFont="1" applyBorder="1" applyAlignment="1">
      <alignment horizontal="center" vertical="center" readingOrder="2"/>
    </xf>
    <xf numFmtId="0" fontId="8" fillId="0" borderId="32" xfId="0" applyFont="1" applyBorder="1" applyAlignment="1">
      <alignment horizontal="center" vertical="center" readingOrder="2"/>
    </xf>
    <xf numFmtId="0" fontId="8" fillId="0" borderId="88" xfId="0" applyFont="1" applyBorder="1" applyAlignment="1">
      <alignment horizontal="center" vertical="center" readingOrder="2"/>
    </xf>
    <xf numFmtId="0" fontId="8" fillId="0" borderId="89" xfId="0" applyFont="1" applyBorder="1" applyAlignment="1">
      <alignment horizontal="center" vertical="center" readingOrder="2"/>
    </xf>
    <xf numFmtId="0" fontId="8" fillId="0" borderId="90" xfId="0" applyFont="1" applyBorder="1" applyAlignment="1">
      <alignment horizontal="center" vertical="center" readingOrder="2"/>
    </xf>
    <xf numFmtId="0" fontId="8" fillId="0" borderId="92" xfId="0" applyFont="1" applyBorder="1" applyAlignment="1">
      <alignment horizontal="center" vertical="center" readingOrder="2"/>
    </xf>
    <xf numFmtId="0" fontId="8" fillId="0" borderId="93" xfId="0" applyFont="1" applyBorder="1" applyAlignment="1">
      <alignment horizontal="center" vertical="center" readingOrder="2"/>
    </xf>
    <xf numFmtId="0" fontId="8" fillId="0" borderId="94" xfId="0" applyFont="1" applyBorder="1" applyAlignment="1">
      <alignment horizontal="center" vertical="center" readingOrder="2"/>
    </xf>
    <xf numFmtId="2" fontId="8" fillId="0" borderId="31" xfId="0" applyNumberFormat="1" applyFont="1" applyBorder="1" applyAlignment="1">
      <alignment horizontal="center" vertical="center" readingOrder="2"/>
    </xf>
    <xf numFmtId="2" fontId="8" fillId="0" borderId="86" xfId="0" applyNumberFormat="1" applyFont="1" applyBorder="1" applyAlignment="1">
      <alignment horizontal="center" vertical="center"/>
    </xf>
    <xf numFmtId="2" fontId="8" fillId="0" borderId="87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readingOrder="2"/>
    </xf>
    <xf numFmtId="2" fontId="8" fillId="0" borderId="0" xfId="0" applyNumberFormat="1" applyFont="1" applyAlignment="1">
      <alignment horizontal="center" vertical="center" readingOrder="2"/>
    </xf>
    <xf numFmtId="1" fontId="8" fillId="0" borderId="95" xfId="0" applyNumberFormat="1" applyFont="1" applyBorder="1" applyAlignment="1">
      <alignment horizontal="center" vertical="center"/>
    </xf>
    <xf numFmtId="1" fontId="8" fillId="0" borderId="96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2" fontId="8" fillId="0" borderId="62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 readingOrder="2"/>
    </xf>
    <xf numFmtId="0" fontId="3" fillId="0" borderId="32" xfId="0" applyFont="1" applyBorder="1" applyAlignment="1">
      <alignment horizontal="center" vertical="center" readingOrder="2"/>
    </xf>
    <xf numFmtId="0" fontId="3" fillId="0" borderId="87" xfId="0" applyFont="1" applyBorder="1" applyAlignment="1">
      <alignment horizontal="center" vertical="center" readingOrder="2"/>
    </xf>
    <xf numFmtId="0" fontId="8" fillId="10" borderId="92" xfId="0" applyFont="1" applyFill="1" applyBorder="1" applyAlignment="1">
      <alignment horizontal="center" vertical="center" readingOrder="2"/>
    </xf>
    <xf numFmtId="2" fontId="8" fillId="10" borderId="87" xfId="0" applyNumberFormat="1" applyFont="1" applyFill="1" applyBorder="1" applyAlignment="1">
      <alignment horizontal="center" vertical="center"/>
    </xf>
    <xf numFmtId="1" fontId="8" fillId="10" borderId="95" xfId="0" applyNumberFormat="1" applyFont="1" applyFill="1" applyBorder="1" applyAlignment="1">
      <alignment horizontal="center" vertical="center"/>
    </xf>
    <xf numFmtId="0" fontId="2" fillId="0" borderId="79" xfId="0" applyFont="1" applyBorder="1" applyAlignment="1">
      <alignment horizontal="center" vertical="center" readingOrder="2"/>
    </xf>
    <xf numFmtId="0" fontId="2" fillId="0" borderId="30" xfId="0" applyFont="1" applyBorder="1" applyAlignment="1">
      <alignment horizontal="center" vertical="center" readingOrder="2"/>
    </xf>
    <xf numFmtId="0" fontId="2" fillId="0" borderId="80" xfId="0" applyFont="1" applyBorder="1" applyAlignment="1">
      <alignment horizontal="center" vertical="center" readingOrder="2"/>
    </xf>
    <xf numFmtId="0" fontId="2" fillId="0" borderId="8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82" xfId="0" applyFont="1" applyBorder="1" applyAlignment="1">
      <alignment horizontal="center" vertical="center" readingOrder="2"/>
    </xf>
    <xf numFmtId="0" fontId="2" fillId="0" borderId="83" xfId="0" applyFont="1" applyBorder="1" applyAlignment="1">
      <alignment horizontal="center" vertical="center" readingOrder="2"/>
    </xf>
    <xf numFmtId="0" fontId="2" fillId="0" borderId="84" xfId="0" applyFont="1" applyBorder="1" applyAlignment="1">
      <alignment horizontal="center" vertical="center" readingOrder="2"/>
    </xf>
    <xf numFmtId="0" fontId="2" fillId="0" borderId="85" xfId="0" applyFont="1" applyBorder="1" applyAlignment="1">
      <alignment horizontal="center" vertical="center" readingOrder="2"/>
    </xf>
    <xf numFmtId="0" fontId="2" fillId="0" borderId="23" xfId="0" applyFont="1" applyBorder="1" applyAlignment="1">
      <alignment horizontal="center" vertical="center" readingOrder="2"/>
    </xf>
    <xf numFmtId="0" fontId="2" fillId="0" borderId="22" xfId="0" applyFont="1" applyBorder="1" applyAlignment="1">
      <alignment horizontal="center" vertical="center" readingOrder="2"/>
    </xf>
    <xf numFmtId="0" fontId="2" fillId="0" borderId="24" xfId="0" applyFont="1" applyBorder="1" applyAlignment="1">
      <alignment horizontal="center" vertical="center" readingOrder="2"/>
    </xf>
    <xf numFmtId="0" fontId="2" fillId="0" borderId="27" xfId="0" applyFont="1" applyBorder="1" applyAlignment="1">
      <alignment horizontal="center" vertical="center" readingOrder="2"/>
    </xf>
    <xf numFmtId="0" fontId="2" fillId="0" borderId="25" xfId="0" applyFont="1" applyBorder="1" applyAlignment="1">
      <alignment horizontal="center" vertical="center" readingOrder="2"/>
    </xf>
    <xf numFmtId="0" fontId="3" fillId="0" borderId="54" xfId="0" applyFont="1" applyBorder="1" applyAlignment="1">
      <alignment horizontal="center" vertical="center" readingOrder="2"/>
    </xf>
    <xf numFmtId="0" fontId="3" fillId="0" borderId="55" xfId="0" applyFont="1" applyBorder="1" applyAlignment="1">
      <alignment horizontal="center" vertical="center" readingOrder="2"/>
    </xf>
    <xf numFmtId="0" fontId="3" fillId="0" borderId="3" xfId="0" applyFont="1" applyBorder="1" applyAlignment="1">
      <alignment horizontal="center" vertical="center" readingOrder="2"/>
    </xf>
    <xf numFmtId="0" fontId="3" fillId="0" borderId="4" xfId="0" applyFont="1" applyBorder="1" applyAlignment="1">
      <alignment horizontal="center" vertical="center" readingOrder="2"/>
    </xf>
    <xf numFmtId="0" fontId="3" fillId="0" borderId="14" xfId="0" applyFont="1" applyBorder="1" applyAlignment="1">
      <alignment horizontal="center" vertical="center" readingOrder="2"/>
    </xf>
    <xf numFmtId="0" fontId="3" fillId="0" borderId="8" xfId="0" applyFont="1" applyBorder="1" applyAlignment="1">
      <alignment horizontal="center" vertical="center" readingOrder="2"/>
    </xf>
    <xf numFmtId="0" fontId="3" fillId="0" borderId="9" xfId="0" applyFont="1" applyBorder="1" applyAlignment="1">
      <alignment horizontal="center" vertical="center" readingOrder="2"/>
    </xf>
    <xf numFmtId="0" fontId="3" fillId="0" borderId="10" xfId="0" applyFont="1" applyBorder="1" applyAlignment="1">
      <alignment horizontal="center" vertical="center" readingOrder="2"/>
    </xf>
    <xf numFmtId="0" fontId="3" fillId="0" borderId="11" xfId="0" applyFont="1" applyBorder="1" applyAlignment="1">
      <alignment horizontal="center" vertical="center" readingOrder="2"/>
    </xf>
    <xf numFmtId="0" fontId="3" fillId="0" borderId="5" xfId="0" applyFont="1" applyBorder="1" applyAlignment="1">
      <alignment horizontal="center" vertical="center" readingOrder="2"/>
    </xf>
    <xf numFmtId="0" fontId="3" fillId="0" borderId="28" xfId="0" applyFont="1" applyBorder="1" applyAlignment="1">
      <alignment horizontal="center" vertical="center" readingOrder="2"/>
    </xf>
    <xf numFmtId="0" fontId="3" fillId="0" borderId="26" xfId="0" applyFont="1" applyBorder="1" applyAlignment="1">
      <alignment horizontal="center" vertical="center" readingOrder="2"/>
    </xf>
    <xf numFmtId="0" fontId="1" fillId="0" borderId="36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5C10D"/>
      <color rgb="FFF6DD60"/>
      <color rgb="FFF4D642"/>
      <color rgb="FFF5D63D"/>
      <color rgb="FFFA9112"/>
      <color rgb="FFFBA031"/>
      <color rgb="FFFCBA69"/>
      <color rgb="FFF2CE1A"/>
      <color rgb="FFF4D538"/>
      <color rgb="FFF7E0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35E9D-49B1-4241-B8F4-DDB77A35C0C2}">
  <dimension ref="E1:AI145"/>
  <sheetViews>
    <sheetView rightToLeft="1" tabSelected="1" view="pageBreakPreview" zoomScale="85" zoomScaleNormal="70" zoomScaleSheetLayoutView="85" workbookViewId="0">
      <pane ySplit="9" topLeftCell="A27" activePane="bottomLeft" state="frozen"/>
      <selection activeCell="C1" sqref="C1"/>
      <selection pane="bottomLeft" activeCell="I43" sqref="I43"/>
    </sheetView>
  </sheetViews>
  <sheetFormatPr defaultColWidth="9.125" defaultRowHeight="15" x14ac:dyDescent="0.2"/>
  <cols>
    <col min="1" max="4" width="9.125" style="1"/>
    <col min="5" max="5" width="9.75" style="1" customWidth="1"/>
    <col min="6" max="6" width="17.75" style="1" customWidth="1"/>
    <col min="7" max="8" width="13.75" style="1" customWidth="1"/>
    <col min="9" max="9" width="18.75" style="1" customWidth="1"/>
    <col min="10" max="15" width="13.75" style="1" customWidth="1"/>
    <col min="16" max="16" width="6.25" style="1" hidden="1" customWidth="1"/>
    <col min="17" max="17" width="13.75" style="1" customWidth="1"/>
    <col min="18" max="18" width="18.75" style="1" customWidth="1"/>
    <col min="19" max="30" width="10.625" style="1" customWidth="1"/>
    <col min="31" max="16384" width="9.125" style="1"/>
  </cols>
  <sheetData>
    <row r="1" spans="5:28" ht="21" customHeight="1" x14ac:dyDescent="0.2"/>
    <row r="2" spans="5:28" ht="21" customHeight="1" thickBot="1" x14ac:dyDescent="0.25">
      <c r="T2" s="2"/>
      <c r="U2" s="164" t="s">
        <v>76</v>
      </c>
      <c r="V2" s="165"/>
      <c r="W2" s="165"/>
    </row>
    <row r="3" spans="5:28" ht="30" customHeight="1" thickTop="1" x14ac:dyDescent="0.2">
      <c r="E3" s="138" t="s">
        <v>28</v>
      </c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40"/>
    </row>
    <row r="4" spans="5:28" ht="21" customHeight="1" x14ac:dyDescent="0.2">
      <c r="E4" s="141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3"/>
      <c r="T4" s="84"/>
      <c r="U4" s="165" t="s">
        <v>73</v>
      </c>
      <c r="V4" s="165"/>
      <c r="W4" s="165"/>
      <c r="Y4" s="86"/>
      <c r="Z4" s="165" t="s">
        <v>70</v>
      </c>
      <c r="AA4" s="165"/>
      <c r="AB4" s="83"/>
    </row>
    <row r="5" spans="5:28" ht="21" customHeight="1" thickBot="1" x14ac:dyDescent="0.25">
      <c r="E5" s="144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6"/>
      <c r="T5" s="85"/>
      <c r="U5" s="165" t="s">
        <v>74</v>
      </c>
      <c r="V5" s="165"/>
      <c r="W5" s="165"/>
      <c r="Y5" s="63"/>
      <c r="Z5" s="165" t="s">
        <v>71</v>
      </c>
      <c r="AA5" s="165"/>
      <c r="AB5" s="83"/>
    </row>
    <row r="6" spans="5:28" ht="21" customHeight="1" thickTop="1" x14ac:dyDescent="0.2">
      <c r="T6" s="89"/>
      <c r="U6" s="165" t="s">
        <v>75</v>
      </c>
      <c r="V6" s="165"/>
      <c r="W6" s="165"/>
      <c r="Y6" s="87"/>
      <c r="Z6" s="165" t="s">
        <v>72</v>
      </c>
      <c r="AA6" s="165"/>
      <c r="AB6" s="83"/>
    </row>
    <row r="7" spans="5:28" ht="21" customHeight="1" x14ac:dyDescent="0.2">
      <c r="T7" s="23"/>
      <c r="U7" s="82"/>
      <c r="V7" s="82"/>
      <c r="W7" s="82"/>
      <c r="Z7" s="82"/>
      <c r="AA7" s="82"/>
      <c r="AB7" s="83"/>
    </row>
    <row r="8" spans="5:28" ht="21" customHeight="1" thickBot="1" x14ac:dyDescent="0.25">
      <c r="T8" s="90"/>
      <c r="U8" s="165" t="s">
        <v>77</v>
      </c>
      <c r="V8" s="165"/>
      <c r="W8" s="165"/>
      <c r="Y8" s="88"/>
      <c r="Z8" s="165" t="s">
        <v>78</v>
      </c>
      <c r="AA8" s="165"/>
      <c r="AB8" s="83"/>
    </row>
    <row r="9" spans="5:28" ht="30" customHeight="1" thickTop="1" thickBot="1" x14ac:dyDescent="0.25">
      <c r="E9" s="17"/>
      <c r="F9" s="18" t="s">
        <v>11</v>
      </c>
      <c r="G9" s="19" t="s">
        <v>14</v>
      </c>
      <c r="H9" s="20" t="s">
        <v>10</v>
      </c>
      <c r="I9" s="20" t="s">
        <v>13</v>
      </c>
      <c r="J9" s="20" t="s">
        <v>30</v>
      </c>
      <c r="K9" s="20" t="s">
        <v>19</v>
      </c>
      <c r="L9" s="21" t="s">
        <v>3</v>
      </c>
      <c r="M9" s="21" t="s">
        <v>4</v>
      </c>
      <c r="N9" s="22" t="s">
        <v>12</v>
      </c>
      <c r="O9" s="21" t="s">
        <v>5</v>
      </c>
      <c r="P9" s="1" t="s">
        <v>8</v>
      </c>
      <c r="Q9" s="21" t="s">
        <v>29</v>
      </c>
      <c r="R9" s="27" t="s">
        <v>33</v>
      </c>
      <c r="AA9" s="83"/>
      <c r="AB9" s="83"/>
    </row>
    <row r="10" spans="5:28" ht="21" thickTop="1" x14ac:dyDescent="0.2">
      <c r="E10" s="33"/>
      <c r="F10" s="152" t="s">
        <v>1</v>
      </c>
      <c r="G10" s="31">
        <v>1</v>
      </c>
      <c r="H10" s="4"/>
      <c r="I10" s="2" t="s">
        <v>15</v>
      </c>
      <c r="J10" s="6" t="s">
        <v>31</v>
      </c>
      <c r="K10" s="6" t="s">
        <v>21</v>
      </c>
      <c r="L10" s="2">
        <v>147</v>
      </c>
      <c r="M10" s="2" t="s">
        <v>35</v>
      </c>
      <c r="N10" s="8">
        <v>95</v>
      </c>
      <c r="O10" s="2" t="s">
        <v>35</v>
      </c>
      <c r="P10" s="34" t="e">
        <f>L10+M10+O10</f>
        <v>#VALUE!</v>
      </c>
      <c r="Q10" s="2">
        <v>7.61</v>
      </c>
      <c r="R10" s="30" t="s">
        <v>34</v>
      </c>
      <c r="S10" s="42"/>
    </row>
    <row r="11" spans="5:28" ht="21" thickBot="1" x14ac:dyDescent="0.25">
      <c r="E11" s="147" t="s">
        <v>0</v>
      </c>
      <c r="F11" s="153"/>
      <c r="G11" s="32">
        <v>2</v>
      </c>
      <c r="H11" s="5">
        <v>4</v>
      </c>
      <c r="I11" s="5" t="s">
        <v>16</v>
      </c>
      <c r="J11" s="3" t="s">
        <v>32</v>
      </c>
      <c r="K11" s="5" t="s">
        <v>20</v>
      </c>
      <c r="L11" s="35">
        <v>129</v>
      </c>
      <c r="M11" s="3" t="s">
        <v>35</v>
      </c>
      <c r="N11" s="9">
        <v>106</v>
      </c>
      <c r="O11" s="3" t="s">
        <v>35</v>
      </c>
      <c r="P11" s="36" t="e">
        <f t="shared" ref="P11:P56" si="0">L11+M11+O11</f>
        <v>#VALUE!</v>
      </c>
      <c r="Q11" s="3">
        <v>8.65</v>
      </c>
      <c r="R11" s="28" t="s">
        <v>35</v>
      </c>
      <c r="S11" s="42"/>
    </row>
    <row r="12" spans="5:28" ht="20.25" x14ac:dyDescent="0.2">
      <c r="E12" s="148"/>
      <c r="F12" s="154">
        <v>1</v>
      </c>
      <c r="G12" s="44">
        <v>3</v>
      </c>
      <c r="H12" s="45">
        <v>5</v>
      </c>
      <c r="I12" s="45" t="s">
        <v>15</v>
      </c>
      <c r="J12" s="45" t="s">
        <v>39</v>
      </c>
      <c r="K12" s="45" t="s">
        <v>21</v>
      </c>
      <c r="L12" s="46">
        <v>147</v>
      </c>
      <c r="M12" s="46">
        <v>27</v>
      </c>
      <c r="N12" s="47" t="s">
        <v>35</v>
      </c>
      <c r="O12" s="46" t="s">
        <v>35</v>
      </c>
      <c r="P12" s="48" t="e">
        <f>L12+M12+O12</f>
        <v>#VALUE!</v>
      </c>
      <c r="Q12" s="46">
        <v>7.61</v>
      </c>
      <c r="R12" s="49" t="s">
        <v>35</v>
      </c>
      <c r="S12" s="42"/>
    </row>
    <row r="13" spans="5:28" ht="20.25" x14ac:dyDescent="0.2">
      <c r="E13" s="148"/>
      <c r="F13" s="155"/>
      <c r="G13" s="50">
        <v>4</v>
      </c>
      <c r="H13" s="51">
        <v>3</v>
      </c>
      <c r="I13" s="52" t="s">
        <v>17</v>
      </c>
      <c r="J13" s="51" t="s">
        <v>40</v>
      </c>
      <c r="K13" s="51" t="s">
        <v>22</v>
      </c>
      <c r="L13" s="52">
        <v>79</v>
      </c>
      <c r="M13" s="52">
        <v>15</v>
      </c>
      <c r="N13" s="53" t="s">
        <v>35</v>
      </c>
      <c r="O13" s="52" t="s">
        <v>35</v>
      </c>
      <c r="P13" s="54" t="e">
        <f>L13+M13+O13</f>
        <v>#VALUE!</v>
      </c>
      <c r="Q13" s="52">
        <v>5.55</v>
      </c>
      <c r="R13" s="55" t="s">
        <v>34</v>
      </c>
      <c r="S13" s="42"/>
    </row>
    <row r="14" spans="5:28" ht="21" thickBot="1" x14ac:dyDescent="0.25">
      <c r="E14" s="148"/>
      <c r="F14" s="156"/>
      <c r="G14" s="91">
        <v>5</v>
      </c>
      <c r="H14" s="92">
        <v>5</v>
      </c>
      <c r="I14" s="92" t="s">
        <v>18</v>
      </c>
      <c r="J14" s="92" t="s">
        <v>41</v>
      </c>
      <c r="K14" s="93" t="s">
        <v>20</v>
      </c>
      <c r="L14" s="92">
        <f>114.1+9+0.55+3.35</f>
        <v>126.99999999999999</v>
      </c>
      <c r="M14" s="92">
        <v>16</v>
      </c>
      <c r="N14" s="94" t="s">
        <v>35</v>
      </c>
      <c r="O14" s="92" t="s">
        <v>35</v>
      </c>
      <c r="P14" s="95" t="e">
        <f>L14+M14+O14</f>
        <v>#VALUE!</v>
      </c>
      <c r="Q14" s="96">
        <v>6.5</v>
      </c>
      <c r="R14" s="97" t="s">
        <v>34</v>
      </c>
      <c r="S14" s="42"/>
    </row>
    <row r="15" spans="5:28" ht="20.25" x14ac:dyDescent="0.2">
      <c r="E15" s="148"/>
      <c r="F15" s="154">
        <v>2</v>
      </c>
      <c r="G15" s="44">
        <v>6</v>
      </c>
      <c r="H15" s="45">
        <f>H$12</f>
        <v>5</v>
      </c>
      <c r="I15" s="45" t="str">
        <f t="shared" ref="I15:O15" si="1">I$12</f>
        <v>צפון-מזרח-מערב</v>
      </c>
      <c r="J15" s="45" t="s">
        <v>42</v>
      </c>
      <c r="K15" s="45" t="str">
        <f t="shared" si="1"/>
        <v>XL</v>
      </c>
      <c r="L15" s="46">
        <f t="shared" si="1"/>
        <v>147</v>
      </c>
      <c r="M15" s="46">
        <f t="shared" si="1"/>
        <v>27</v>
      </c>
      <c r="N15" s="47" t="str">
        <f t="shared" si="1"/>
        <v>-</v>
      </c>
      <c r="O15" s="46" t="str">
        <f t="shared" si="1"/>
        <v>-</v>
      </c>
      <c r="P15" s="48" t="e">
        <f t="shared" si="0"/>
        <v>#VALUE!</v>
      </c>
      <c r="Q15" s="46">
        <f>Q$12</f>
        <v>7.61</v>
      </c>
      <c r="R15" s="49" t="s">
        <v>35</v>
      </c>
      <c r="S15" s="42"/>
    </row>
    <row r="16" spans="5:28" ht="20.25" x14ac:dyDescent="0.2">
      <c r="E16" s="148"/>
      <c r="F16" s="155"/>
      <c r="G16" s="50">
        <v>7</v>
      </c>
      <c r="H16" s="51">
        <f>H$13</f>
        <v>3</v>
      </c>
      <c r="I16" s="52" t="str">
        <f t="shared" ref="I16:O16" si="2">I$13</f>
        <v>דרום-מזרח</v>
      </c>
      <c r="J16" s="51" t="s">
        <v>43</v>
      </c>
      <c r="K16" s="51" t="str">
        <f t="shared" si="2"/>
        <v>S</v>
      </c>
      <c r="L16" s="52">
        <f t="shared" si="2"/>
        <v>79</v>
      </c>
      <c r="M16" s="52">
        <f t="shared" si="2"/>
        <v>15</v>
      </c>
      <c r="N16" s="53" t="str">
        <f t="shared" si="2"/>
        <v>-</v>
      </c>
      <c r="O16" s="52" t="str">
        <f t="shared" si="2"/>
        <v>-</v>
      </c>
      <c r="P16" s="54" t="e">
        <f t="shared" si="0"/>
        <v>#VALUE!</v>
      </c>
      <c r="Q16" s="52">
        <f>Q$13</f>
        <v>5.55</v>
      </c>
      <c r="R16" s="55" t="s">
        <v>34</v>
      </c>
      <c r="S16" s="42"/>
    </row>
    <row r="17" spans="5:35" ht="21" thickBot="1" x14ac:dyDescent="0.25">
      <c r="E17" s="148"/>
      <c r="F17" s="156"/>
      <c r="G17" s="91">
        <v>8</v>
      </c>
      <c r="H17" s="92">
        <f>H$14</f>
        <v>5</v>
      </c>
      <c r="I17" s="92" t="str">
        <f t="shared" ref="I17:O17" si="3">I$14</f>
        <v>דרום-מערב</v>
      </c>
      <c r="J17" s="92" t="s">
        <v>44</v>
      </c>
      <c r="K17" s="93" t="str">
        <f t="shared" si="3"/>
        <v>L</v>
      </c>
      <c r="L17" s="92">
        <f t="shared" si="3"/>
        <v>126.99999999999999</v>
      </c>
      <c r="M17" s="92">
        <f t="shared" si="3"/>
        <v>16</v>
      </c>
      <c r="N17" s="94" t="str">
        <f t="shared" si="3"/>
        <v>-</v>
      </c>
      <c r="O17" s="92" t="str">
        <f t="shared" si="3"/>
        <v>-</v>
      </c>
      <c r="P17" s="95" t="e">
        <f t="shared" si="0"/>
        <v>#VALUE!</v>
      </c>
      <c r="Q17" s="96">
        <f>Q$14</f>
        <v>6.5</v>
      </c>
      <c r="R17" s="97" t="s">
        <v>34</v>
      </c>
      <c r="S17" s="42"/>
      <c r="Y17" s="23"/>
      <c r="AI17" s="56"/>
    </row>
    <row r="18" spans="5:35" ht="20.25" x14ac:dyDescent="0.2">
      <c r="E18" s="148"/>
      <c r="F18" s="154">
        <v>3</v>
      </c>
      <c r="G18" s="44">
        <v>9</v>
      </c>
      <c r="H18" s="45">
        <f t="shared" ref="H18:O18" si="4">H$12</f>
        <v>5</v>
      </c>
      <c r="I18" s="45" t="str">
        <f t="shared" si="4"/>
        <v>צפון-מזרח-מערב</v>
      </c>
      <c r="J18" s="45" t="str">
        <f t="shared" si="4"/>
        <v>E1-a1</v>
      </c>
      <c r="K18" s="45" t="str">
        <f t="shared" si="4"/>
        <v>XL</v>
      </c>
      <c r="L18" s="46">
        <f t="shared" si="4"/>
        <v>147</v>
      </c>
      <c r="M18" s="46">
        <f t="shared" si="4"/>
        <v>27</v>
      </c>
      <c r="N18" s="47" t="str">
        <f t="shared" si="4"/>
        <v>-</v>
      </c>
      <c r="O18" s="46" t="str">
        <f t="shared" si="4"/>
        <v>-</v>
      </c>
      <c r="P18" s="48" t="e">
        <f t="shared" si="0"/>
        <v>#VALUE!</v>
      </c>
      <c r="Q18" s="46">
        <f>Q$12</f>
        <v>7.61</v>
      </c>
      <c r="R18" s="49" t="s">
        <v>35</v>
      </c>
      <c r="S18" s="42"/>
    </row>
    <row r="19" spans="5:35" ht="20.25" x14ac:dyDescent="0.2">
      <c r="E19" s="148"/>
      <c r="F19" s="155"/>
      <c r="G19" s="50">
        <v>10</v>
      </c>
      <c r="H19" s="51">
        <f t="shared" ref="H19:O19" si="5">H$13</f>
        <v>3</v>
      </c>
      <c r="I19" s="52" t="str">
        <f t="shared" si="5"/>
        <v>דרום-מזרח</v>
      </c>
      <c r="J19" s="51" t="str">
        <f t="shared" si="5"/>
        <v>E1-c1</v>
      </c>
      <c r="K19" s="51" t="str">
        <f t="shared" si="5"/>
        <v>S</v>
      </c>
      <c r="L19" s="52">
        <f t="shared" si="5"/>
        <v>79</v>
      </c>
      <c r="M19" s="52">
        <f t="shared" si="5"/>
        <v>15</v>
      </c>
      <c r="N19" s="53" t="str">
        <f t="shared" si="5"/>
        <v>-</v>
      </c>
      <c r="O19" s="52" t="str">
        <f t="shared" si="5"/>
        <v>-</v>
      </c>
      <c r="P19" s="54" t="e">
        <f t="shared" si="0"/>
        <v>#VALUE!</v>
      </c>
      <c r="Q19" s="52">
        <f>Q$13</f>
        <v>5.55</v>
      </c>
      <c r="R19" s="55" t="s">
        <v>34</v>
      </c>
      <c r="S19" s="42"/>
    </row>
    <row r="20" spans="5:35" ht="21" thickBot="1" x14ac:dyDescent="0.25">
      <c r="E20" s="148"/>
      <c r="F20" s="161"/>
      <c r="G20" s="91">
        <v>11</v>
      </c>
      <c r="H20" s="92">
        <f t="shared" ref="H20:O20" si="6">H$14</f>
        <v>5</v>
      </c>
      <c r="I20" s="92" t="str">
        <f t="shared" si="6"/>
        <v>דרום-מערב</v>
      </c>
      <c r="J20" s="92" t="str">
        <f t="shared" si="6"/>
        <v>E1-d1</v>
      </c>
      <c r="K20" s="93" t="str">
        <f t="shared" si="6"/>
        <v>L</v>
      </c>
      <c r="L20" s="92">
        <f t="shared" si="6"/>
        <v>126.99999999999999</v>
      </c>
      <c r="M20" s="92">
        <f t="shared" si="6"/>
        <v>16</v>
      </c>
      <c r="N20" s="94" t="str">
        <f t="shared" si="6"/>
        <v>-</v>
      </c>
      <c r="O20" s="92" t="str">
        <f t="shared" si="6"/>
        <v>-</v>
      </c>
      <c r="P20" s="95" t="e">
        <f t="shared" si="0"/>
        <v>#VALUE!</v>
      </c>
      <c r="Q20" s="96">
        <f>Q$14</f>
        <v>6.5</v>
      </c>
      <c r="R20" s="97" t="s">
        <v>34</v>
      </c>
      <c r="S20" s="42"/>
    </row>
    <row r="21" spans="5:35" ht="21" thickBot="1" x14ac:dyDescent="0.25">
      <c r="E21" s="149"/>
      <c r="F21" s="12" t="s">
        <v>2</v>
      </c>
      <c r="G21" s="98">
        <v>12</v>
      </c>
      <c r="H21" s="99">
        <v>5</v>
      </c>
      <c r="I21" s="100" t="s">
        <v>25</v>
      </c>
      <c r="J21" s="100" t="s">
        <v>36</v>
      </c>
      <c r="K21" s="100" t="s">
        <v>23</v>
      </c>
      <c r="L21" s="100">
        <v>198</v>
      </c>
      <c r="M21" s="101" t="s">
        <v>35</v>
      </c>
      <c r="N21" s="102" t="s">
        <v>35</v>
      </c>
      <c r="O21" s="100">
        <v>175</v>
      </c>
      <c r="P21" s="103" t="e">
        <f t="shared" si="0"/>
        <v>#VALUE!</v>
      </c>
      <c r="Q21" s="100">
        <v>7.43</v>
      </c>
      <c r="R21" s="104" t="s">
        <v>35</v>
      </c>
      <c r="S21" s="42"/>
    </row>
    <row r="22" spans="5:35" ht="21.75" thickTop="1" thickBot="1" x14ac:dyDescent="0.25">
      <c r="E22" s="150" t="s">
        <v>6</v>
      </c>
      <c r="F22" s="13" t="s">
        <v>1</v>
      </c>
      <c r="G22" s="38">
        <v>1</v>
      </c>
      <c r="H22" s="73">
        <v>4</v>
      </c>
      <c r="I22" s="16" t="s">
        <v>16</v>
      </c>
      <c r="J22" s="16" t="s">
        <v>38</v>
      </c>
      <c r="K22" s="16" t="s">
        <v>20</v>
      </c>
      <c r="L22" s="16">
        <v>123</v>
      </c>
      <c r="M22" s="16" t="s">
        <v>35</v>
      </c>
      <c r="N22" s="74">
        <v>107</v>
      </c>
      <c r="O22" s="16" t="s">
        <v>35</v>
      </c>
      <c r="P22" s="75" t="e">
        <f t="shared" si="0"/>
        <v>#VALUE!</v>
      </c>
      <c r="Q22" s="16">
        <v>8.65</v>
      </c>
      <c r="R22" s="41" t="s">
        <v>35</v>
      </c>
      <c r="S22" s="42"/>
    </row>
    <row r="23" spans="5:35" ht="20.25" x14ac:dyDescent="0.2">
      <c r="E23" s="148"/>
      <c r="F23" s="154">
        <v>1</v>
      </c>
      <c r="G23" s="44">
        <v>2</v>
      </c>
      <c r="H23" s="45">
        <f>H$12</f>
        <v>5</v>
      </c>
      <c r="I23" s="45" t="s">
        <v>15</v>
      </c>
      <c r="J23" s="45" t="s">
        <v>47</v>
      </c>
      <c r="K23" s="45" t="str">
        <f t="shared" ref="K23:O23" si="7">K$12</f>
        <v>XL</v>
      </c>
      <c r="L23" s="46">
        <f t="shared" si="7"/>
        <v>147</v>
      </c>
      <c r="M23" s="46">
        <f t="shared" si="7"/>
        <v>27</v>
      </c>
      <c r="N23" s="47" t="str">
        <f t="shared" si="7"/>
        <v>-</v>
      </c>
      <c r="O23" s="46" t="str">
        <f t="shared" si="7"/>
        <v>-</v>
      </c>
      <c r="P23" s="48" t="e">
        <f t="shared" si="0"/>
        <v>#VALUE!</v>
      </c>
      <c r="Q23" s="46">
        <f>Q$12</f>
        <v>7.61</v>
      </c>
      <c r="R23" s="57" t="s">
        <v>35</v>
      </c>
      <c r="S23" s="42"/>
    </row>
    <row r="24" spans="5:35" ht="20.25" x14ac:dyDescent="0.2">
      <c r="E24" s="148"/>
      <c r="F24" s="155"/>
      <c r="G24" s="50">
        <v>3</v>
      </c>
      <c r="H24" s="51">
        <f>H$13</f>
        <v>3</v>
      </c>
      <c r="I24" s="52" t="s">
        <v>18</v>
      </c>
      <c r="J24" s="51" t="s">
        <v>48</v>
      </c>
      <c r="K24" s="51" t="str">
        <f t="shared" ref="K24:O24" si="8">K$13</f>
        <v>S</v>
      </c>
      <c r="L24" s="52">
        <f t="shared" si="8"/>
        <v>79</v>
      </c>
      <c r="M24" s="52">
        <f t="shared" si="8"/>
        <v>15</v>
      </c>
      <c r="N24" s="53" t="str">
        <f t="shared" si="8"/>
        <v>-</v>
      </c>
      <c r="O24" s="52" t="str">
        <f t="shared" si="8"/>
        <v>-</v>
      </c>
      <c r="P24" s="54" t="e">
        <f t="shared" si="0"/>
        <v>#VALUE!</v>
      </c>
      <c r="Q24" s="52">
        <f>Q$13</f>
        <v>5.55</v>
      </c>
      <c r="R24" s="55" t="s">
        <v>34</v>
      </c>
      <c r="S24" s="42"/>
    </row>
    <row r="25" spans="5:35" ht="21" thickBot="1" x14ac:dyDescent="0.25">
      <c r="E25" s="148"/>
      <c r="F25" s="161"/>
      <c r="G25" s="91">
        <v>4</v>
      </c>
      <c r="H25" s="92">
        <f>H$14</f>
        <v>5</v>
      </c>
      <c r="I25" s="92" t="s">
        <v>17</v>
      </c>
      <c r="J25" s="92" t="s">
        <v>49</v>
      </c>
      <c r="K25" s="93" t="str">
        <f t="shared" ref="K25:O25" si="9">K$14</f>
        <v>L</v>
      </c>
      <c r="L25" s="92">
        <f t="shared" si="9"/>
        <v>126.99999999999999</v>
      </c>
      <c r="M25" s="92">
        <f t="shared" si="9"/>
        <v>16</v>
      </c>
      <c r="N25" s="94" t="str">
        <f t="shared" si="9"/>
        <v>-</v>
      </c>
      <c r="O25" s="92" t="str">
        <f t="shared" si="9"/>
        <v>-</v>
      </c>
      <c r="P25" s="95" t="e">
        <f t="shared" si="0"/>
        <v>#VALUE!</v>
      </c>
      <c r="Q25" s="96">
        <f>Q$14</f>
        <v>6.5</v>
      </c>
      <c r="R25" s="97" t="s">
        <v>34</v>
      </c>
      <c r="S25" s="42"/>
    </row>
    <row r="26" spans="5:35" ht="20.25" x14ac:dyDescent="0.2">
      <c r="E26" s="148"/>
      <c r="F26" s="154">
        <v>2</v>
      </c>
      <c r="G26" s="44">
        <v>5</v>
      </c>
      <c r="H26" s="45">
        <f>H$12</f>
        <v>5</v>
      </c>
      <c r="I26" s="45" t="str">
        <f>I$23</f>
        <v>צפון-מזרח-מערב</v>
      </c>
      <c r="J26" s="45" t="s">
        <v>58</v>
      </c>
      <c r="K26" s="45" t="str">
        <f t="shared" ref="K26:O26" si="10">K$12</f>
        <v>XL</v>
      </c>
      <c r="L26" s="46">
        <f t="shared" si="10"/>
        <v>147</v>
      </c>
      <c r="M26" s="46">
        <f t="shared" si="10"/>
        <v>27</v>
      </c>
      <c r="N26" s="47" t="str">
        <f t="shared" si="10"/>
        <v>-</v>
      </c>
      <c r="O26" s="46" t="str">
        <f t="shared" si="10"/>
        <v>-</v>
      </c>
      <c r="P26" s="48" t="e">
        <f t="shared" si="0"/>
        <v>#VALUE!</v>
      </c>
      <c r="Q26" s="46">
        <f>Q$12</f>
        <v>7.61</v>
      </c>
      <c r="R26" s="49" t="s">
        <v>35</v>
      </c>
      <c r="S26" s="42"/>
      <c r="T26" s="23"/>
    </row>
    <row r="27" spans="5:35" ht="20.25" x14ac:dyDescent="0.2">
      <c r="E27" s="148"/>
      <c r="F27" s="155"/>
      <c r="G27" s="50">
        <v>6</v>
      </c>
      <c r="H27" s="51">
        <f>H$13</f>
        <v>3</v>
      </c>
      <c r="I27" s="52" t="str">
        <f>I$24</f>
        <v>דרום-מערב</v>
      </c>
      <c r="J27" s="51" t="s">
        <v>59</v>
      </c>
      <c r="K27" s="51" t="str">
        <f t="shared" ref="K27:O27" si="11">K$13</f>
        <v>S</v>
      </c>
      <c r="L27" s="52">
        <f t="shared" si="11"/>
        <v>79</v>
      </c>
      <c r="M27" s="52">
        <f t="shared" si="11"/>
        <v>15</v>
      </c>
      <c r="N27" s="53" t="str">
        <f t="shared" si="11"/>
        <v>-</v>
      </c>
      <c r="O27" s="52" t="str">
        <f t="shared" si="11"/>
        <v>-</v>
      </c>
      <c r="P27" s="54" t="e">
        <f t="shared" si="0"/>
        <v>#VALUE!</v>
      </c>
      <c r="Q27" s="52">
        <f>Q$13</f>
        <v>5.55</v>
      </c>
      <c r="R27" s="55" t="s">
        <v>34</v>
      </c>
      <c r="S27" s="42"/>
      <c r="T27" s="23"/>
    </row>
    <row r="28" spans="5:35" ht="21" thickBot="1" x14ac:dyDescent="0.25">
      <c r="E28" s="148"/>
      <c r="F28" s="161"/>
      <c r="G28" s="91">
        <v>7</v>
      </c>
      <c r="H28" s="92">
        <f>H$14</f>
        <v>5</v>
      </c>
      <c r="I28" s="92" t="str">
        <f>I$25</f>
        <v>דרום-מזרח</v>
      </c>
      <c r="J28" s="92" t="s">
        <v>79</v>
      </c>
      <c r="K28" s="93" t="str">
        <f t="shared" ref="K28:O28" si="12">K$14</f>
        <v>L</v>
      </c>
      <c r="L28" s="92">
        <f t="shared" si="12"/>
        <v>126.99999999999999</v>
      </c>
      <c r="M28" s="92">
        <f t="shared" si="12"/>
        <v>16</v>
      </c>
      <c r="N28" s="94" t="str">
        <f t="shared" si="12"/>
        <v>-</v>
      </c>
      <c r="O28" s="92" t="str">
        <f t="shared" si="12"/>
        <v>-</v>
      </c>
      <c r="P28" s="95" t="e">
        <f t="shared" si="0"/>
        <v>#VALUE!</v>
      </c>
      <c r="Q28" s="96">
        <f>Q$14</f>
        <v>6.5</v>
      </c>
      <c r="R28" s="97" t="s">
        <v>34</v>
      </c>
      <c r="S28" s="42"/>
      <c r="T28" s="23"/>
      <c r="AD28" s="56"/>
    </row>
    <row r="29" spans="5:35" ht="20.25" x14ac:dyDescent="0.2">
      <c r="E29" s="148"/>
      <c r="F29" s="154">
        <v>3</v>
      </c>
      <c r="G29" s="44">
        <v>8</v>
      </c>
      <c r="H29" s="45">
        <f>H$12</f>
        <v>5</v>
      </c>
      <c r="I29" s="45" t="str">
        <f>I$23</f>
        <v>צפון-מזרח-מערב</v>
      </c>
      <c r="J29" s="45" t="str">
        <f>J$23</f>
        <v>E2-a1</v>
      </c>
      <c r="K29" s="45" t="str">
        <f t="shared" ref="K29:O29" si="13">K$12</f>
        <v>XL</v>
      </c>
      <c r="L29" s="46">
        <f t="shared" si="13"/>
        <v>147</v>
      </c>
      <c r="M29" s="46">
        <f t="shared" si="13"/>
        <v>27</v>
      </c>
      <c r="N29" s="47" t="str">
        <f t="shared" si="13"/>
        <v>-</v>
      </c>
      <c r="O29" s="46" t="str">
        <f t="shared" si="13"/>
        <v>-</v>
      </c>
      <c r="P29" s="48" t="e">
        <f t="shared" si="0"/>
        <v>#VALUE!</v>
      </c>
      <c r="Q29" s="46">
        <f>Q$12</f>
        <v>7.61</v>
      </c>
      <c r="R29" s="49" t="s">
        <v>35</v>
      </c>
      <c r="S29" s="42"/>
    </row>
    <row r="30" spans="5:35" ht="20.25" x14ac:dyDescent="0.2">
      <c r="E30" s="148"/>
      <c r="F30" s="155"/>
      <c r="G30" s="50">
        <v>9</v>
      </c>
      <c r="H30" s="51">
        <f>H$13</f>
        <v>3</v>
      </c>
      <c r="I30" s="52" t="str">
        <f>I$24</f>
        <v>דרום-מערב</v>
      </c>
      <c r="J30" s="51" t="str">
        <f>J$24</f>
        <v>E2-c1</v>
      </c>
      <c r="K30" s="51" t="str">
        <f t="shared" ref="K30:O30" si="14">K$13</f>
        <v>S</v>
      </c>
      <c r="L30" s="52">
        <f t="shared" si="14"/>
        <v>79</v>
      </c>
      <c r="M30" s="52">
        <f t="shared" si="14"/>
        <v>15</v>
      </c>
      <c r="N30" s="53" t="str">
        <f t="shared" si="14"/>
        <v>-</v>
      </c>
      <c r="O30" s="52" t="str">
        <f t="shared" si="14"/>
        <v>-</v>
      </c>
      <c r="P30" s="54" t="e">
        <f t="shared" si="0"/>
        <v>#VALUE!</v>
      </c>
      <c r="Q30" s="52">
        <f>Q$13</f>
        <v>5.55</v>
      </c>
      <c r="R30" s="55" t="s">
        <v>34</v>
      </c>
      <c r="S30" s="42"/>
    </row>
    <row r="31" spans="5:35" ht="21" thickBot="1" x14ac:dyDescent="0.25">
      <c r="E31" s="148"/>
      <c r="F31" s="161"/>
      <c r="G31" s="91">
        <v>10</v>
      </c>
      <c r="H31" s="92">
        <f>H$14</f>
        <v>5</v>
      </c>
      <c r="I31" s="92" t="str">
        <f>I$25</f>
        <v>דרום-מזרח</v>
      </c>
      <c r="J31" s="92" t="str">
        <f>J$25</f>
        <v>E2-d1</v>
      </c>
      <c r="K31" s="93" t="str">
        <f t="shared" ref="K31:O31" si="15">K$14</f>
        <v>L</v>
      </c>
      <c r="L31" s="92">
        <f t="shared" si="15"/>
        <v>126.99999999999999</v>
      </c>
      <c r="M31" s="92">
        <f t="shared" si="15"/>
        <v>16</v>
      </c>
      <c r="N31" s="94" t="str">
        <f t="shared" si="15"/>
        <v>-</v>
      </c>
      <c r="O31" s="92" t="str">
        <f t="shared" si="15"/>
        <v>-</v>
      </c>
      <c r="P31" s="95" t="e">
        <f t="shared" si="0"/>
        <v>#VALUE!</v>
      </c>
      <c r="Q31" s="96">
        <f>Q$14</f>
        <v>6.5</v>
      </c>
      <c r="R31" s="97" t="s">
        <v>34</v>
      </c>
      <c r="S31" s="42"/>
    </row>
    <row r="32" spans="5:35" ht="21" thickBot="1" x14ac:dyDescent="0.25">
      <c r="E32" s="151"/>
      <c r="F32" s="14" t="s">
        <v>2</v>
      </c>
      <c r="G32" s="105">
        <v>11</v>
      </c>
      <c r="H32" s="106">
        <v>5</v>
      </c>
      <c r="I32" s="107" t="s">
        <v>25</v>
      </c>
      <c r="J32" s="107" t="s">
        <v>50</v>
      </c>
      <c r="K32" s="99" t="s">
        <v>23</v>
      </c>
      <c r="L32" s="108">
        <v>198</v>
      </c>
      <c r="M32" s="108" t="str">
        <f>M$21</f>
        <v>-</v>
      </c>
      <c r="N32" s="109"/>
      <c r="O32" s="108">
        <v>175</v>
      </c>
      <c r="P32" s="110" t="e">
        <f t="shared" si="0"/>
        <v>#VALUE!</v>
      </c>
      <c r="Q32" s="108">
        <f>Q$21</f>
        <v>7.43</v>
      </c>
      <c r="R32" s="111" t="s">
        <v>35</v>
      </c>
      <c r="S32" s="42"/>
    </row>
    <row r="33" spans="5:19" ht="21" thickTop="1" x14ac:dyDescent="0.2">
      <c r="E33" s="147" t="s">
        <v>7</v>
      </c>
      <c r="F33" s="160" t="s">
        <v>1</v>
      </c>
      <c r="G33" s="31">
        <v>1</v>
      </c>
      <c r="H33" s="10">
        <f>H$10</f>
        <v>0</v>
      </c>
      <c r="I33" s="10" t="s">
        <v>16</v>
      </c>
      <c r="J33" s="6" t="s">
        <v>46</v>
      </c>
      <c r="K33" s="10" t="str">
        <f>K$10</f>
        <v>XL</v>
      </c>
      <c r="L33" s="10">
        <f>L$10</f>
        <v>147</v>
      </c>
      <c r="M33" s="10" t="str">
        <f>M$10</f>
        <v>-</v>
      </c>
      <c r="N33" s="11">
        <v>163</v>
      </c>
      <c r="O33" s="10" t="str">
        <f>O$10</f>
        <v>-</v>
      </c>
      <c r="P33" s="1" t="e">
        <f t="shared" si="0"/>
        <v>#VALUE!</v>
      </c>
      <c r="Q33" s="10">
        <f>Q$10</f>
        <v>7.61</v>
      </c>
      <c r="R33" s="29" t="s">
        <v>34</v>
      </c>
      <c r="S33" s="42"/>
    </row>
    <row r="34" spans="5:19" ht="21" thickBot="1" x14ac:dyDescent="0.25">
      <c r="E34" s="148"/>
      <c r="F34" s="159"/>
      <c r="G34" s="32">
        <v>2</v>
      </c>
      <c r="H34" s="5">
        <f>H$11</f>
        <v>4</v>
      </c>
      <c r="I34" s="5" t="s">
        <v>37</v>
      </c>
      <c r="J34" s="5" t="s">
        <v>45</v>
      </c>
      <c r="K34" s="5" t="str">
        <f>K$11</f>
        <v>L</v>
      </c>
      <c r="L34" s="5">
        <v>129</v>
      </c>
      <c r="M34" s="5" t="str">
        <f>M$11</f>
        <v>-</v>
      </c>
      <c r="N34" s="3">
        <v>98</v>
      </c>
      <c r="O34" s="5" t="str">
        <f>O$11</f>
        <v>-</v>
      </c>
      <c r="P34" s="1" t="e">
        <f t="shared" si="0"/>
        <v>#VALUE!</v>
      </c>
      <c r="Q34" s="5">
        <f>Q$11</f>
        <v>8.65</v>
      </c>
      <c r="R34" s="39" t="s">
        <v>35</v>
      </c>
      <c r="S34" s="42"/>
    </row>
    <row r="35" spans="5:19" ht="20.25" x14ac:dyDescent="0.2">
      <c r="E35" s="148"/>
      <c r="F35" s="157">
        <v>1</v>
      </c>
      <c r="G35" s="58">
        <v>3</v>
      </c>
      <c r="H35" s="59">
        <f>H$12</f>
        <v>5</v>
      </c>
      <c r="I35" s="59" t="s">
        <v>16</v>
      </c>
      <c r="J35" s="59" t="s">
        <v>52</v>
      </c>
      <c r="K35" s="59" t="str">
        <f t="shared" ref="K35:O35" si="16">K$12</f>
        <v>XL</v>
      </c>
      <c r="L35" s="59">
        <f t="shared" si="16"/>
        <v>147</v>
      </c>
      <c r="M35" s="59">
        <f t="shared" si="16"/>
        <v>27</v>
      </c>
      <c r="N35" s="59" t="str">
        <f t="shared" si="16"/>
        <v>-</v>
      </c>
      <c r="O35" s="59" t="str">
        <f t="shared" si="16"/>
        <v>-</v>
      </c>
      <c r="P35" s="60" t="e">
        <f t="shared" si="0"/>
        <v>#VALUE!</v>
      </c>
      <c r="Q35" s="59">
        <f>Q$12</f>
        <v>7.61</v>
      </c>
      <c r="R35" s="61" t="s">
        <v>35</v>
      </c>
      <c r="S35" s="42"/>
    </row>
    <row r="36" spans="5:19" ht="20.25" x14ac:dyDescent="0.2">
      <c r="E36" s="148"/>
      <c r="F36" s="158"/>
      <c r="G36" s="62">
        <v>4</v>
      </c>
      <c r="H36" s="63">
        <v>4</v>
      </c>
      <c r="I36" s="63" t="s">
        <v>26</v>
      </c>
      <c r="J36" s="63" t="s">
        <v>53</v>
      </c>
      <c r="K36" s="63" t="s">
        <v>24</v>
      </c>
      <c r="L36" s="63">
        <v>102</v>
      </c>
      <c r="M36" s="63">
        <v>12</v>
      </c>
      <c r="N36" s="63" t="str">
        <f t="shared" ref="N36:O36" si="17">N$13</f>
        <v>-</v>
      </c>
      <c r="O36" s="63" t="str">
        <f t="shared" si="17"/>
        <v>-</v>
      </c>
      <c r="P36" s="64" t="e">
        <f t="shared" si="0"/>
        <v>#VALUE!</v>
      </c>
      <c r="Q36" s="65">
        <v>6.7</v>
      </c>
      <c r="R36" s="66" t="s">
        <v>34</v>
      </c>
      <c r="S36" s="42"/>
    </row>
    <row r="37" spans="5:19" ht="21" thickBot="1" x14ac:dyDescent="0.25">
      <c r="E37" s="148"/>
      <c r="F37" s="159"/>
      <c r="G37" s="67">
        <v>5</v>
      </c>
      <c r="H37" s="68">
        <v>4</v>
      </c>
      <c r="I37" s="68" t="s">
        <v>27</v>
      </c>
      <c r="J37" s="69" t="s">
        <v>54</v>
      </c>
      <c r="K37" s="68" t="s">
        <v>24</v>
      </c>
      <c r="L37" s="68">
        <v>109</v>
      </c>
      <c r="M37" s="68">
        <v>16</v>
      </c>
      <c r="N37" s="68" t="str">
        <f t="shared" ref="N37:O37" si="18">N$14</f>
        <v>-</v>
      </c>
      <c r="O37" s="68" t="str">
        <f t="shared" si="18"/>
        <v>-</v>
      </c>
      <c r="P37" s="70" t="e">
        <f t="shared" si="0"/>
        <v>#VALUE!</v>
      </c>
      <c r="Q37" s="71">
        <v>6.6</v>
      </c>
      <c r="R37" s="72" t="s">
        <v>34</v>
      </c>
      <c r="S37" s="42"/>
    </row>
    <row r="38" spans="5:19" ht="20.25" x14ac:dyDescent="0.2">
      <c r="E38" s="148"/>
      <c r="F38" s="157">
        <v>2</v>
      </c>
      <c r="G38" s="58">
        <v>6</v>
      </c>
      <c r="H38" s="59">
        <f>H$12</f>
        <v>5</v>
      </c>
      <c r="I38" s="59" t="str">
        <f>I$35</f>
        <v>דרום-מזרח-מערב</v>
      </c>
      <c r="J38" s="59" t="s">
        <v>55</v>
      </c>
      <c r="K38" s="59" t="str">
        <f t="shared" ref="K38:O38" si="19">K$12</f>
        <v>XL</v>
      </c>
      <c r="L38" s="59">
        <f t="shared" si="19"/>
        <v>147</v>
      </c>
      <c r="M38" s="59">
        <f t="shared" si="19"/>
        <v>27</v>
      </c>
      <c r="N38" s="59" t="str">
        <f t="shared" si="19"/>
        <v>-</v>
      </c>
      <c r="O38" s="59" t="str">
        <f t="shared" si="19"/>
        <v>-</v>
      </c>
      <c r="P38" s="60" t="e">
        <f t="shared" si="0"/>
        <v>#VALUE!</v>
      </c>
      <c r="Q38" s="59">
        <f>Q$12</f>
        <v>7.61</v>
      </c>
      <c r="R38" s="61" t="s">
        <v>35</v>
      </c>
      <c r="S38" s="42"/>
    </row>
    <row r="39" spans="5:19" ht="20.25" x14ac:dyDescent="0.2">
      <c r="E39" s="148"/>
      <c r="F39" s="158"/>
      <c r="G39" s="62">
        <v>7</v>
      </c>
      <c r="H39" s="63">
        <f>H$36</f>
        <v>4</v>
      </c>
      <c r="I39" s="63" t="str">
        <f>I$36</f>
        <v>צפון-מערב</v>
      </c>
      <c r="J39" s="63" t="s">
        <v>56</v>
      </c>
      <c r="K39" s="63" t="str">
        <f>K$36</f>
        <v>M</v>
      </c>
      <c r="L39" s="63">
        <f t="shared" ref="L39:R39" si="20">L$36</f>
        <v>102</v>
      </c>
      <c r="M39" s="63">
        <f t="shared" si="20"/>
        <v>12</v>
      </c>
      <c r="N39" s="63" t="str">
        <f t="shared" si="20"/>
        <v>-</v>
      </c>
      <c r="O39" s="63" t="str">
        <f t="shared" si="20"/>
        <v>-</v>
      </c>
      <c r="P39" s="64" t="e">
        <f t="shared" si="0"/>
        <v>#VALUE!</v>
      </c>
      <c r="Q39" s="65">
        <f t="shared" si="20"/>
        <v>6.7</v>
      </c>
      <c r="R39" s="66" t="str">
        <f t="shared" si="20"/>
        <v>כן</v>
      </c>
      <c r="S39" s="42"/>
    </row>
    <row r="40" spans="5:19" ht="21" thickBot="1" x14ac:dyDescent="0.25">
      <c r="E40" s="148"/>
      <c r="F40" s="159"/>
      <c r="G40" s="67">
        <v>8</v>
      </c>
      <c r="H40" s="68">
        <f>H$37</f>
        <v>4</v>
      </c>
      <c r="I40" s="68" t="str">
        <f>I$37</f>
        <v>צפון-מזרח</v>
      </c>
      <c r="J40" s="69" t="s">
        <v>57</v>
      </c>
      <c r="K40" s="68" t="str">
        <f>K$37</f>
        <v>M</v>
      </c>
      <c r="L40" s="68">
        <f t="shared" ref="L40:R40" si="21">L$37</f>
        <v>109</v>
      </c>
      <c r="M40" s="68">
        <f t="shared" si="21"/>
        <v>16</v>
      </c>
      <c r="N40" s="68" t="str">
        <f t="shared" si="21"/>
        <v>-</v>
      </c>
      <c r="O40" s="68" t="str">
        <f t="shared" si="21"/>
        <v>-</v>
      </c>
      <c r="P40" s="70" t="e">
        <f t="shared" si="0"/>
        <v>#VALUE!</v>
      </c>
      <c r="Q40" s="71">
        <f t="shared" si="21"/>
        <v>6.6</v>
      </c>
      <c r="R40" s="72" t="str">
        <f t="shared" si="21"/>
        <v>כן</v>
      </c>
      <c r="S40" s="42"/>
    </row>
    <row r="41" spans="5:19" ht="20.25" x14ac:dyDescent="0.2">
      <c r="E41" s="148"/>
      <c r="F41" s="157">
        <v>3</v>
      </c>
      <c r="G41" s="58">
        <v>9</v>
      </c>
      <c r="H41" s="59">
        <f>H$12</f>
        <v>5</v>
      </c>
      <c r="I41" s="59" t="str">
        <f>I$35</f>
        <v>דרום-מזרח-מערב</v>
      </c>
      <c r="J41" s="59" t="str">
        <f>J$35</f>
        <v>E3-a1</v>
      </c>
      <c r="K41" s="59" t="str">
        <f t="shared" ref="K41:O41" si="22">K$12</f>
        <v>XL</v>
      </c>
      <c r="L41" s="59">
        <f t="shared" si="22"/>
        <v>147</v>
      </c>
      <c r="M41" s="59">
        <f t="shared" si="22"/>
        <v>27</v>
      </c>
      <c r="N41" s="59" t="str">
        <f t="shared" si="22"/>
        <v>-</v>
      </c>
      <c r="O41" s="59" t="str">
        <f t="shared" si="22"/>
        <v>-</v>
      </c>
      <c r="P41" s="60" t="e">
        <f t="shared" si="0"/>
        <v>#VALUE!</v>
      </c>
      <c r="Q41" s="59">
        <f>Q$12</f>
        <v>7.61</v>
      </c>
      <c r="R41" s="61" t="s">
        <v>35</v>
      </c>
      <c r="S41" s="42"/>
    </row>
    <row r="42" spans="5:19" ht="20.25" x14ac:dyDescent="0.2">
      <c r="E42" s="148"/>
      <c r="F42" s="158"/>
      <c r="G42" s="62">
        <v>10</v>
      </c>
      <c r="H42" s="63">
        <f t="shared" ref="H42:R42" si="23">H$36</f>
        <v>4</v>
      </c>
      <c r="I42" s="63" t="str">
        <f t="shared" si="23"/>
        <v>צפון-מערב</v>
      </c>
      <c r="J42" s="63" t="str">
        <f t="shared" si="23"/>
        <v>E3-h1</v>
      </c>
      <c r="K42" s="63" t="str">
        <f t="shared" si="23"/>
        <v>M</v>
      </c>
      <c r="L42" s="63">
        <f t="shared" si="23"/>
        <v>102</v>
      </c>
      <c r="M42" s="63">
        <f t="shared" si="23"/>
        <v>12</v>
      </c>
      <c r="N42" s="63" t="str">
        <f t="shared" si="23"/>
        <v>-</v>
      </c>
      <c r="O42" s="63" t="str">
        <f t="shared" si="23"/>
        <v>-</v>
      </c>
      <c r="P42" s="64" t="e">
        <f t="shared" si="0"/>
        <v>#VALUE!</v>
      </c>
      <c r="Q42" s="65">
        <f t="shared" si="23"/>
        <v>6.7</v>
      </c>
      <c r="R42" s="66" t="str">
        <f t="shared" si="23"/>
        <v>כן</v>
      </c>
      <c r="S42" s="42"/>
    </row>
    <row r="43" spans="5:19" ht="21" thickBot="1" x14ac:dyDescent="0.25">
      <c r="E43" s="148"/>
      <c r="F43" s="159"/>
      <c r="G43" s="67">
        <v>11</v>
      </c>
      <c r="H43" s="68">
        <f t="shared" ref="H43:R43" si="24">H$37</f>
        <v>4</v>
      </c>
      <c r="I43" s="68" t="str">
        <f t="shared" si="24"/>
        <v>צפון-מזרח</v>
      </c>
      <c r="J43" s="69" t="str">
        <f t="shared" si="24"/>
        <v>E3-i1</v>
      </c>
      <c r="K43" s="68" t="str">
        <f t="shared" si="24"/>
        <v>M</v>
      </c>
      <c r="L43" s="68">
        <f t="shared" si="24"/>
        <v>109</v>
      </c>
      <c r="M43" s="68">
        <f t="shared" si="24"/>
        <v>16</v>
      </c>
      <c r="N43" s="68" t="str">
        <f t="shared" si="24"/>
        <v>-</v>
      </c>
      <c r="O43" s="68" t="str">
        <f t="shared" si="24"/>
        <v>-</v>
      </c>
      <c r="P43" s="70" t="e">
        <f t="shared" si="0"/>
        <v>#VALUE!</v>
      </c>
      <c r="Q43" s="71">
        <f t="shared" si="24"/>
        <v>6.6</v>
      </c>
      <c r="R43" s="72" t="str">
        <f t="shared" si="24"/>
        <v>כן</v>
      </c>
      <c r="S43" s="42"/>
    </row>
    <row r="44" spans="5:19" ht="21" thickBot="1" x14ac:dyDescent="0.25">
      <c r="E44" s="151"/>
      <c r="F44" s="15" t="s">
        <v>2</v>
      </c>
      <c r="G44" s="76">
        <v>12</v>
      </c>
      <c r="H44" s="77">
        <v>5</v>
      </c>
      <c r="I44" s="78" t="s">
        <v>25</v>
      </c>
      <c r="J44" s="77" t="s">
        <v>51</v>
      </c>
      <c r="K44" s="78" t="s">
        <v>23</v>
      </c>
      <c r="L44" s="78">
        <v>202</v>
      </c>
      <c r="M44" s="78" t="str">
        <f>M$21</f>
        <v>-</v>
      </c>
      <c r="N44" s="79"/>
      <c r="O44" s="78">
        <v>175</v>
      </c>
      <c r="P44" s="80" t="e">
        <f t="shared" si="0"/>
        <v>#VALUE!</v>
      </c>
      <c r="Q44" s="78">
        <f>Q$21</f>
        <v>7.43</v>
      </c>
      <c r="R44" s="81" t="s">
        <v>35</v>
      </c>
      <c r="S44" s="42"/>
    </row>
    <row r="45" spans="5:19" ht="21" thickTop="1" x14ac:dyDescent="0.2">
      <c r="E45" s="150" t="s">
        <v>9</v>
      </c>
      <c r="F45" s="162" t="s">
        <v>1</v>
      </c>
      <c r="G45" s="37">
        <v>1</v>
      </c>
      <c r="H45" s="6">
        <f>H$10</f>
        <v>0</v>
      </c>
      <c r="I45" s="6" t="s">
        <v>16</v>
      </c>
      <c r="J45" s="6" t="s">
        <v>61</v>
      </c>
      <c r="K45" s="6" t="str">
        <f>K$10</f>
        <v>XL</v>
      </c>
      <c r="L45" s="6">
        <f>L$10</f>
        <v>147</v>
      </c>
      <c r="M45" s="6" t="str">
        <f>M$10</f>
        <v>-</v>
      </c>
      <c r="N45" s="7">
        <v>112</v>
      </c>
      <c r="O45" s="6" t="str">
        <f>O$10</f>
        <v>-</v>
      </c>
      <c r="P45" s="1" t="e">
        <f t="shared" si="0"/>
        <v>#VALUE!</v>
      </c>
      <c r="Q45" s="6">
        <f>Q$10</f>
        <v>7.61</v>
      </c>
      <c r="R45" s="43" t="s">
        <v>34</v>
      </c>
      <c r="S45" s="42"/>
    </row>
    <row r="46" spans="5:19" ht="21" thickBot="1" x14ac:dyDescent="0.25">
      <c r="E46" s="148"/>
      <c r="F46" s="163"/>
      <c r="G46" s="32">
        <v>2</v>
      </c>
      <c r="H46" s="5">
        <f>H$11</f>
        <v>4</v>
      </c>
      <c r="I46" s="5" t="s">
        <v>37</v>
      </c>
      <c r="J46" s="5" t="s">
        <v>62</v>
      </c>
      <c r="K46" s="5" t="str">
        <f>K$11</f>
        <v>L</v>
      </c>
      <c r="L46" s="5">
        <v>129</v>
      </c>
      <c r="M46" s="5" t="str">
        <f>M$11</f>
        <v>-</v>
      </c>
      <c r="N46" s="3">
        <v>100</v>
      </c>
      <c r="O46" s="5" t="str">
        <f>O$11</f>
        <v>-</v>
      </c>
      <c r="P46" s="1" t="e">
        <f t="shared" si="0"/>
        <v>#VALUE!</v>
      </c>
      <c r="Q46" s="5">
        <f>Q$11</f>
        <v>8.65</v>
      </c>
      <c r="R46" s="39" t="s">
        <v>35</v>
      </c>
      <c r="S46" s="42"/>
    </row>
    <row r="47" spans="5:19" ht="20.25" x14ac:dyDescent="0.2">
      <c r="E47" s="148"/>
      <c r="F47" s="157">
        <v>1</v>
      </c>
      <c r="G47" s="44">
        <v>3</v>
      </c>
      <c r="H47" s="45">
        <f>H$12</f>
        <v>5</v>
      </c>
      <c r="I47" s="45" t="s">
        <v>16</v>
      </c>
      <c r="J47" s="45" t="s">
        <v>63</v>
      </c>
      <c r="K47" s="45" t="str">
        <f t="shared" ref="K47:O47" si="25">K$12</f>
        <v>XL</v>
      </c>
      <c r="L47" s="46">
        <f t="shared" si="25"/>
        <v>147</v>
      </c>
      <c r="M47" s="46">
        <f t="shared" si="25"/>
        <v>27</v>
      </c>
      <c r="N47" s="47" t="str">
        <f t="shared" si="25"/>
        <v>-</v>
      </c>
      <c r="O47" s="46" t="str">
        <f t="shared" si="25"/>
        <v>-</v>
      </c>
      <c r="P47" s="48" t="e">
        <f t="shared" si="0"/>
        <v>#VALUE!</v>
      </c>
      <c r="Q47" s="46">
        <f>Q$12</f>
        <v>7.61</v>
      </c>
      <c r="R47" s="57" t="s">
        <v>34</v>
      </c>
      <c r="S47" s="42"/>
    </row>
    <row r="48" spans="5:19" ht="20.25" x14ac:dyDescent="0.2">
      <c r="E48" s="148"/>
      <c r="F48" s="158"/>
      <c r="G48" s="50">
        <v>4</v>
      </c>
      <c r="H48" s="51">
        <f>H$13</f>
        <v>3</v>
      </c>
      <c r="I48" s="52" t="s">
        <v>27</v>
      </c>
      <c r="J48" s="51" t="s">
        <v>64</v>
      </c>
      <c r="K48" s="51" t="str">
        <f t="shared" ref="K48:O48" si="26">K$13</f>
        <v>S</v>
      </c>
      <c r="L48" s="52">
        <f t="shared" si="26"/>
        <v>79</v>
      </c>
      <c r="M48" s="52">
        <f t="shared" si="26"/>
        <v>15</v>
      </c>
      <c r="N48" s="53" t="str">
        <f t="shared" si="26"/>
        <v>-</v>
      </c>
      <c r="O48" s="52" t="str">
        <f t="shared" si="26"/>
        <v>-</v>
      </c>
      <c r="P48" s="54"/>
      <c r="Q48" s="52">
        <f>Q$13</f>
        <v>5.55</v>
      </c>
      <c r="R48" s="55" t="s">
        <v>34</v>
      </c>
      <c r="S48" s="42"/>
    </row>
    <row r="49" spans="5:19" ht="21" thickBot="1" x14ac:dyDescent="0.25">
      <c r="E49" s="148"/>
      <c r="F49" s="159"/>
      <c r="G49" s="91">
        <v>5</v>
      </c>
      <c r="H49" s="92">
        <f>H$14</f>
        <v>5</v>
      </c>
      <c r="I49" s="92" t="s">
        <v>26</v>
      </c>
      <c r="J49" s="92" t="s">
        <v>65</v>
      </c>
      <c r="K49" s="93" t="str">
        <f t="shared" ref="K49:O49" si="27">K$14</f>
        <v>L</v>
      </c>
      <c r="L49" s="92">
        <f t="shared" si="27"/>
        <v>126.99999999999999</v>
      </c>
      <c r="M49" s="92">
        <f t="shared" si="27"/>
        <v>16</v>
      </c>
      <c r="N49" s="94" t="str">
        <f t="shared" si="27"/>
        <v>-</v>
      </c>
      <c r="O49" s="92" t="str">
        <f t="shared" si="27"/>
        <v>-</v>
      </c>
      <c r="P49" s="95"/>
      <c r="Q49" s="96">
        <f>Q$14</f>
        <v>6.5</v>
      </c>
      <c r="R49" s="97" t="s">
        <v>35</v>
      </c>
      <c r="S49" s="42"/>
    </row>
    <row r="50" spans="5:19" ht="20.25" x14ac:dyDescent="0.2">
      <c r="E50" s="148"/>
      <c r="F50" s="157">
        <v>2</v>
      </c>
      <c r="G50" s="44">
        <v>6</v>
      </c>
      <c r="H50" s="45">
        <f>H$12</f>
        <v>5</v>
      </c>
      <c r="I50" s="45" t="str">
        <f>I$47</f>
        <v>דרום-מזרח-מערב</v>
      </c>
      <c r="J50" s="45" t="s">
        <v>66</v>
      </c>
      <c r="K50" s="45" t="str">
        <f t="shared" ref="K50:O50" si="28">K$12</f>
        <v>XL</v>
      </c>
      <c r="L50" s="46">
        <f t="shared" si="28"/>
        <v>147</v>
      </c>
      <c r="M50" s="46">
        <f t="shared" si="28"/>
        <v>27</v>
      </c>
      <c r="N50" s="47" t="str">
        <f t="shared" si="28"/>
        <v>-</v>
      </c>
      <c r="O50" s="46" t="str">
        <f t="shared" si="28"/>
        <v>-</v>
      </c>
      <c r="P50" s="48" t="e">
        <f t="shared" si="0"/>
        <v>#VALUE!</v>
      </c>
      <c r="Q50" s="46">
        <f>Q$12</f>
        <v>7.61</v>
      </c>
      <c r="R50" s="57" t="s">
        <v>34</v>
      </c>
      <c r="S50" s="42"/>
    </row>
    <row r="51" spans="5:19" ht="20.25" x14ac:dyDescent="0.2">
      <c r="E51" s="148"/>
      <c r="F51" s="158"/>
      <c r="G51" s="50">
        <v>7</v>
      </c>
      <c r="H51" s="51">
        <f>H$13</f>
        <v>3</v>
      </c>
      <c r="I51" s="52" t="str">
        <f>I$48</f>
        <v>צפון-מזרח</v>
      </c>
      <c r="J51" s="51" t="s">
        <v>67</v>
      </c>
      <c r="K51" s="51" t="str">
        <f t="shared" ref="K51:O51" si="29">K$13</f>
        <v>S</v>
      </c>
      <c r="L51" s="52">
        <f t="shared" si="29"/>
        <v>79</v>
      </c>
      <c r="M51" s="52">
        <f t="shared" si="29"/>
        <v>15</v>
      </c>
      <c r="N51" s="53" t="str">
        <f t="shared" si="29"/>
        <v>-</v>
      </c>
      <c r="O51" s="52" t="str">
        <f t="shared" si="29"/>
        <v>-</v>
      </c>
      <c r="P51" s="54" t="e">
        <f t="shared" si="0"/>
        <v>#VALUE!</v>
      </c>
      <c r="Q51" s="52">
        <f>Q$13</f>
        <v>5.55</v>
      </c>
      <c r="R51" s="55" t="s">
        <v>34</v>
      </c>
      <c r="S51" s="42"/>
    </row>
    <row r="52" spans="5:19" ht="21" thickBot="1" x14ac:dyDescent="0.25">
      <c r="E52" s="148"/>
      <c r="F52" s="159"/>
      <c r="G52" s="91">
        <v>8</v>
      </c>
      <c r="H52" s="92">
        <f>H$14</f>
        <v>5</v>
      </c>
      <c r="I52" s="92" t="str">
        <f>I$49</f>
        <v>צפון-מערב</v>
      </c>
      <c r="J52" s="92" t="s">
        <v>68</v>
      </c>
      <c r="K52" s="93" t="str">
        <f t="shared" ref="K52:O52" si="30">K$14</f>
        <v>L</v>
      </c>
      <c r="L52" s="92">
        <f t="shared" si="30"/>
        <v>126.99999999999999</v>
      </c>
      <c r="M52" s="92">
        <f t="shared" si="30"/>
        <v>16</v>
      </c>
      <c r="N52" s="94" t="str">
        <f t="shared" si="30"/>
        <v>-</v>
      </c>
      <c r="O52" s="92" t="str">
        <f t="shared" si="30"/>
        <v>-</v>
      </c>
      <c r="P52" s="95" t="e">
        <f t="shared" si="0"/>
        <v>#VALUE!</v>
      </c>
      <c r="Q52" s="96">
        <f>Q$14</f>
        <v>6.5</v>
      </c>
      <c r="R52" s="97" t="s">
        <v>35</v>
      </c>
      <c r="S52" s="42"/>
    </row>
    <row r="53" spans="5:19" ht="20.25" x14ac:dyDescent="0.2">
      <c r="E53" s="148"/>
      <c r="F53" s="157">
        <v>3</v>
      </c>
      <c r="G53" s="44">
        <v>9</v>
      </c>
      <c r="H53" s="45">
        <f>H$12</f>
        <v>5</v>
      </c>
      <c r="I53" s="45" t="str">
        <f>I$47</f>
        <v>דרום-מזרח-מערב</v>
      </c>
      <c r="J53" s="45" t="str">
        <f>J$47</f>
        <v>E4-a1</v>
      </c>
      <c r="K53" s="45" t="str">
        <f t="shared" ref="K53:O53" si="31">K$12</f>
        <v>XL</v>
      </c>
      <c r="L53" s="46">
        <f t="shared" si="31"/>
        <v>147</v>
      </c>
      <c r="M53" s="46">
        <f t="shared" si="31"/>
        <v>27</v>
      </c>
      <c r="N53" s="47" t="str">
        <f t="shared" si="31"/>
        <v>-</v>
      </c>
      <c r="O53" s="46" t="str">
        <f t="shared" si="31"/>
        <v>-</v>
      </c>
      <c r="P53" s="48" t="e">
        <f t="shared" si="0"/>
        <v>#VALUE!</v>
      </c>
      <c r="Q53" s="46">
        <f>Q$12</f>
        <v>7.61</v>
      </c>
      <c r="R53" s="57" t="s">
        <v>34</v>
      </c>
      <c r="S53" s="42"/>
    </row>
    <row r="54" spans="5:19" ht="20.25" x14ac:dyDescent="0.2">
      <c r="E54" s="148"/>
      <c r="F54" s="158"/>
      <c r="G54" s="50">
        <v>10</v>
      </c>
      <c r="H54" s="51">
        <f>H$13</f>
        <v>3</v>
      </c>
      <c r="I54" s="52" t="str">
        <f>I$48</f>
        <v>צפון-מזרח</v>
      </c>
      <c r="J54" s="51" t="str">
        <f>J$48</f>
        <v>E4-c1</v>
      </c>
      <c r="K54" s="51" t="str">
        <f t="shared" ref="K54:O54" si="32">K$13</f>
        <v>S</v>
      </c>
      <c r="L54" s="52">
        <f t="shared" si="32"/>
        <v>79</v>
      </c>
      <c r="M54" s="52">
        <f t="shared" si="32"/>
        <v>15</v>
      </c>
      <c r="N54" s="53" t="str">
        <f t="shared" si="32"/>
        <v>-</v>
      </c>
      <c r="O54" s="52" t="str">
        <f t="shared" si="32"/>
        <v>-</v>
      </c>
      <c r="P54" s="54" t="e">
        <f t="shared" si="0"/>
        <v>#VALUE!</v>
      </c>
      <c r="Q54" s="52">
        <f>Q$13</f>
        <v>5.55</v>
      </c>
      <c r="R54" s="55" t="s">
        <v>34</v>
      </c>
      <c r="S54" s="42"/>
    </row>
    <row r="55" spans="5:19" ht="21" thickBot="1" x14ac:dyDescent="0.25">
      <c r="E55" s="148"/>
      <c r="F55" s="159"/>
      <c r="G55" s="91">
        <v>11</v>
      </c>
      <c r="H55" s="92">
        <f>H$14</f>
        <v>5</v>
      </c>
      <c r="I55" s="92" t="str">
        <f>I$49</f>
        <v>צפון-מערב</v>
      </c>
      <c r="J55" s="92" t="str">
        <f>J$49</f>
        <v>E4-d1</v>
      </c>
      <c r="K55" s="93" t="str">
        <f t="shared" ref="K55:O55" si="33">K$14</f>
        <v>L</v>
      </c>
      <c r="L55" s="92">
        <f t="shared" si="33"/>
        <v>126.99999999999999</v>
      </c>
      <c r="M55" s="92">
        <f t="shared" si="33"/>
        <v>16</v>
      </c>
      <c r="N55" s="94" t="str">
        <f t="shared" si="33"/>
        <v>-</v>
      </c>
      <c r="O55" s="92" t="str">
        <f t="shared" si="33"/>
        <v>-</v>
      </c>
      <c r="P55" s="95" t="e">
        <f t="shared" si="0"/>
        <v>#VALUE!</v>
      </c>
      <c r="Q55" s="96">
        <f>Q$14</f>
        <v>6.5</v>
      </c>
      <c r="R55" s="97" t="s">
        <v>35</v>
      </c>
      <c r="S55" s="42"/>
    </row>
    <row r="56" spans="5:19" ht="21" thickBot="1" x14ac:dyDescent="0.25">
      <c r="E56" s="151"/>
      <c r="F56" s="15" t="s">
        <v>2</v>
      </c>
      <c r="G56" s="105">
        <v>12</v>
      </c>
      <c r="H56" s="106">
        <v>5</v>
      </c>
      <c r="I56" s="107" t="s">
        <v>25</v>
      </c>
      <c r="J56" s="107" t="s">
        <v>69</v>
      </c>
      <c r="K56" s="106" t="s">
        <v>23</v>
      </c>
      <c r="L56" s="108">
        <v>198</v>
      </c>
      <c r="M56" s="108" t="str">
        <f>M$21</f>
        <v>-</v>
      </c>
      <c r="N56" s="109"/>
      <c r="O56" s="108">
        <v>175</v>
      </c>
      <c r="P56" s="103" t="e">
        <f t="shared" si="0"/>
        <v>#VALUE!</v>
      </c>
      <c r="Q56" s="108">
        <f>Q$21</f>
        <v>7.43</v>
      </c>
      <c r="R56" s="111" t="s">
        <v>35</v>
      </c>
      <c r="S56" s="42"/>
    </row>
    <row r="57" spans="5:19" ht="15.75" thickTop="1" x14ac:dyDescent="0.2">
      <c r="R57" s="40" t="s">
        <v>60</v>
      </c>
    </row>
    <row r="58" spans="5:19" x14ac:dyDescent="0.2">
      <c r="P58" s="1" t="e">
        <f t="shared" ref="P58" si="34">SUM(P11:P56)</f>
        <v>#VALUE!</v>
      </c>
    </row>
    <row r="62" spans="5:19" ht="15" customHeight="1" x14ac:dyDescent="0.2"/>
    <row r="63" spans="5:19" ht="15" customHeight="1" x14ac:dyDescent="0.2"/>
    <row r="64" spans="5:19" ht="15" customHeight="1" x14ac:dyDescent="0.2"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</row>
    <row r="65" spans="5:16" ht="15" customHeight="1" x14ac:dyDescent="0.2"/>
    <row r="66" spans="5:16" ht="15" customHeight="1" x14ac:dyDescent="0.2"/>
    <row r="67" spans="5:16" ht="15" customHeight="1" x14ac:dyDescent="0.2"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1" t="s">
        <v>8</v>
      </c>
    </row>
    <row r="68" spans="5:16" ht="15" customHeight="1" x14ac:dyDescent="0.2">
      <c r="E68" s="26"/>
      <c r="F68" s="25"/>
      <c r="G68" s="23"/>
    </row>
    <row r="69" spans="5:16" ht="15" customHeight="1" x14ac:dyDescent="0.2">
      <c r="E69" s="26"/>
      <c r="F69" s="25"/>
      <c r="G69" s="23"/>
    </row>
    <row r="70" spans="5:16" ht="15" customHeight="1" x14ac:dyDescent="0.2">
      <c r="E70" s="26"/>
      <c r="F70" s="25"/>
      <c r="G70" s="23"/>
    </row>
    <row r="71" spans="5:16" ht="15" customHeight="1" x14ac:dyDescent="0.2">
      <c r="E71" s="26"/>
      <c r="F71" s="25"/>
      <c r="G71" s="23"/>
    </row>
    <row r="72" spans="5:16" ht="15" customHeight="1" x14ac:dyDescent="0.2">
      <c r="E72" s="26"/>
      <c r="F72" s="25"/>
      <c r="G72" s="23"/>
    </row>
    <row r="73" spans="5:16" ht="15" customHeight="1" x14ac:dyDescent="0.2">
      <c r="E73" s="26"/>
      <c r="F73" s="25"/>
      <c r="G73" s="23"/>
    </row>
    <row r="74" spans="5:16" ht="15" customHeight="1" x14ac:dyDescent="0.2">
      <c r="E74" s="26"/>
      <c r="F74" s="25"/>
      <c r="G74" s="23"/>
    </row>
    <row r="75" spans="5:16" ht="15" customHeight="1" x14ac:dyDescent="0.2">
      <c r="E75" s="26"/>
      <c r="F75" s="25"/>
      <c r="G75" s="23"/>
    </row>
    <row r="76" spans="5:16" ht="15" customHeight="1" x14ac:dyDescent="0.2">
      <c r="E76" s="26"/>
      <c r="F76" s="25"/>
      <c r="G76" s="23"/>
    </row>
    <row r="77" spans="5:16" ht="15" customHeight="1" x14ac:dyDescent="0.2">
      <c r="E77" s="26"/>
      <c r="F77" s="25"/>
      <c r="G77" s="23"/>
    </row>
    <row r="78" spans="5:16" ht="15" customHeight="1" x14ac:dyDescent="0.2">
      <c r="E78" s="26"/>
      <c r="F78" s="25"/>
      <c r="G78" s="23"/>
    </row>
    <row r="79" spans="5:16" ht="15" customHeight="1" x14ac:dyDescent="0.2">
      <c r="E79" s="26"/>
      <c r="F79" s="23"/>
      <c r="G79" s="23"/>
    </row>
    <row r="80" spans="5:16" ht="15" customHeight="1" x14ac:dyDescent="0.2">
      <c r="E80" s="26"/>
      <c r="F80" s="23"/>
      <c r="G80" s="23"/>
    </row>
    <row r="81" spans="5:7" ht="15" customHeight="1" x14ac:dyDescent="0.2">
      <c r="E81" s="26"/>
      <c r="F81" s="25"/>
      <c r="G81" s="23"/>
    </row>
    <row r="82" spans="5:7" ht="15" customHeight="1" x14ac:dyDescent="0.2">
      <c r="E82" s="26"/>
      <c r="F82" s="25"/>
      <c r="G82" s="23"/>
    </row>
    <row r="83" spans="5:7" ht="15" customHeight="1" x14ac:dyDescent="0.2">
      <c r="E83" s="26"/>
      <c r="F83" s="25"/>
      <c r="G83" s="23"/>
    </row>
    <row r="84" spans="5:7" ht="15" customHeight="1" x14ac:dyDescent="0.2">
      <c r="E84" s="26"/>
      <c r="F84" s="25"/>
      <c r="G84" s="23"/>
    </row>
    <row r="85" spans="5:7" ht="15" customHeight="1" x14ac:dyDescent="0.2">
      <c r="E85" s="26"/>
      <c r="F85" s="25"/>
      <c r="G85" s="23"/>
    </row>
    <row r="86" spans="5:7" ht="15" customHeight="1" x14ac:dyDescent="0.2">
      <c r="E86" s="26"/>
      <c r="F86" s="25"/>
      <c r="G86" s="23"/>
    </row>
    <row r="87" spans="5:7" ht="15" customHeight="1" x14ac:dyDescent="0.2">
      <c r="E87" s="26"/>
      <c r="F87" s="25"/>
      <c r="G87" s="23"/>
    </row>
    <row r="88" spans="5:7" ht="15" customHeight="1" x14ac:dyDescent="0.2">
      <c r="E88" s="26"/>
      <c r="F88" s="25"/>
      <c r="G88" s="23"/>
    </row>
    <row r="89" spans="5:7" ht="15" customHeight="1" x14ac:dyDescent="0.2">
      <c r="E89" s="26"/>
      <c r="F89" s="25"/>
      <c r="G89" s="23"/>
    </row>
    <row r="90" spans="5:7" ht="15" customHeight="1" x14ac:dyDescent="0.2">
      <c r="E90" s="26"/>
      <c r="F90" s="23"/>
      <c r="G90" s="23"/>
    </row>
    <row r="91" spans="5:7" ht="15" customHeight="1" x14ac:dyDescent="0.2">
      <c r="E91" s="26"/>
      <c r="F91" s="25"/>
      <c r="G91" s="23"/>
    </row>
    <row r="92" spans="5:7" ht="15" customHeight="1" x14ac:dyDescent="0.2">
      <c r="E92" s="26"/>
      <c r="F92" s="25"/>
      <c r="G92" s="23"/>
    </row>
    <row r="93" spans="5:7" ht="15" customHeight="1" x14ac:dyDescent="0.2">
      <c r="E93" s="26"/>
      <c r="F93" s="25"/>
      <c r="G93" s="23"/>
    </row>
    <row r="94" spans="5:7" ht="15" customHeight="1" x14ac:dyDescent="0.2">
      <c r="E94" s="26"/>
      <c r="F94" s="25"/>
      <c r="G94" s="23"/>
    </row>
    <row r="95" spans="5:7" ht="15" customHeight="1" x14ac:dyDescent="0.2">
      <c r="E95" s="26"/>
      <c r="F95" s="25"/>
      <c r="G95" s="23"/>
    </row>
    <row r="96" spans="5:7" ht="15" customHeight="1" x14ac:dyDescent="0.2">
      <c r="E96" s="26"/>
      <c r="F96" s="25"/>
      <c r="G96" s="23"/>
    </row>
    <row r="97" spans="5:7" ht="15" customHeight="1" x14ac:dyDescent="0.2">
      <c r="E97" s="26"/>
      <c r="F97" s="25"/>
      <c r="G97" s="23"/>
    </row>
    <row r="98" spans="5:7" ht="15" customHeight="1" x14ac:dyDescent="0.2">
      <c r="E98" s="26"/>
      <c r="F98" s="25"/>
      <c r="G98" s="23"/>
    </row>
    <row r="99" spans="5:7" ht="15" customHeight="1" x14ac:dyDescent="0.2">
      <c r="E99" s="26"/>
      <c r="F99" s="25"/>
      <c r="G99" s="23"/>
    </row>
    <row r="100" spans="5:7" ht="15" customHeight="1" x14ac:dyDescent="0.2">
      <c r="E100" s="26"/>
      <c r="F100" s="25"/>
      <c r="G100" s="23"/>
    </row>
    <row r="101" spans="5:7" ht="15" customHeight="1" x14ac:dyDescent="0.2">
      <c r="E101" s="26"/>
      <c r="F101" s="23"/>
      <c r="G101" s="23"/>
    </row>
    <row r="102" spans="5:7" ht="15" customHeight="1" x14ac:dyDescent="0.2">
      <c r="E102" s="26"/>
      <c r="F102" s="23"/>
      <c r="G102" s="23"/>
    </row>
    <row r="103" spans="5:7" ht="15" customHeight="1" x14ac:dyDescent="0.2">
      <c r="E103" s="26"/>
      <c r="F103" s="25"/>
      <c r="G103" s="23"/>
    </row>
    <row r="104" spans="5:7" ht="15" customHeight="1" x14ac:dyDescent="0.2">
      <c r="E104" s="26"/>
      <c r="F104" s="25"/>
      <c r="G104" s="23"/>
    </row>
    <row r="105" spans="5:7" ht="15" customHeight="1" x14ac:dyDescent="0.2">
      <c r="E105" s="26"/>
      <c r="F105" s="25"/>
      <c r="G105" s="23"/>
    </row>
    <row r="106" spans="5:7" ht="15" customHeight="1" x14ac:dyDescent="0.2">
      <c r="E106" s="26"/>
      <c r="F106" s="25"/>
      <c r="G106" s="23"/>
    </row>
    <row r="107" spans="5:7" ht="15" customHeight="1" x14ac:dyDescent="0.2">
      <c r="E107" s="26"/>
      <c r="F107" s="25"/>
      <c r="G107" s="23"/>
    </row>
    <row r="108" spans="5:7" ht="15" customHeight="1" x14ac:dyDescent="0.2">
      <c r="E108" s="26"/>
      <c r="F108" s="25"/>
      <c r="G108" s="23"/>
    </row>
    <row r="109" spans="5:7" ht="15" customHeight="1" x14ac:dyDescent="0.2">
      <c r="E109" s="26"/>
      <c r="F109" s="25"/>
      <c r="G109" s="23"/>
    </row>
    <row r="110" spans="5:7" ht="15" customHeight="1" x14ac:dyDescent="0.2">
      <c r="E110" s="26"/>
      <c r="F110" s="25"/>
      <c r="G110" s="23"/>
    </row>
    <row r="111" spans="5:7" ht="15" customHeight="1" x14ac:dyDescent="0.2">
      <c r="E111" s="26"/>
      <c r="F111" s="25"/>
      <c r="G111" s="23"/>
    </row>
    <row r="112" spans="5:7" ht="15" customHeight="1" x14ac:dyDescent="0.2">
      <c r="E112" s="26"/>
      <c r="F112" s="25"/>
      <c r="G112" s="23"/>
    </row>
    <row r="113" spans="5:7" ht="15" customHeight="1" x14ac:dyDescent="0.2">
      <c r="E113" s="26"/>
      <c r="F113" s="23"/>
      <c r="G113" s="23"/>
    </row>
    <row r="114" spans="5:7" ht="15" customHeight="1" x14ac:dyDescent="0.2">
      <c r="E114" s="26"/>
      <c r="F114" s="23"/>
      <c r="G114" s="23"/>
    </row>
    <row r="115" spans="5:7" ht="15" customHeight="1" x14ac:dyDescent="0.2"/>
    <row r="116" spans="5:7" ht="15" customHeight="1" x14ac:dyDescent="0.2"/>
    <row r="117" spans="5:7" ht="15" customHeight="1" x14ac:dyDescent="0.2"/>
    <row r="118" spans="5:7" ht="15" customHeight="1" x14ac:dyDescent="0.2"/>
    <row r="119" spans="5:7" ht="15" customHeight="1" x14ac:dyDescent="0.2"/>
    <row r="120" spans="5:7" ht="15" customHeight="1" x14ac:dyDescent="0.2"/>
    <row r="121" spans="5:7" ht="15" customHeight="1" x14ac:dyDescent="0.2"/>
    <row r="122" spans="5:7" ht="15" customHeight="1" x14ac:dyDescent="0.2"/>
    <row r="123" spans="5:7" ht="15" customHeight="1" x14ac:dyDescent="0.2"/>
    <row r="124" spans="5:7" ht="15" customHeight="1" x14ac:dyDescent="0.2"/>
    <row r="125" spans="5:7" ht="15" customHeight="1" x14ac:dyDescent="0.2"/>
    <row r="126" spans="5:7" ht="15" customHeight="1" x14ac:dyDescent="0.2"/>
    <row r="127" spans="5:7" ht="15" customHeight="1" x14ac:dyDescent="0.2"/>
    <row r="128" spans="5:7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</sheetData>
  <mergeCells count="29">
    <mergeCell ref="Z8:AA8"/>
    <mergeCell ref="E3:R5"/>
    <mergeCell ref="Z4:AA4"/>
    <mergeCell ref="Z5:AA5"/>
    <mergeCell ref="Z6:AA6"/>
    <mergeCell ref="U4:W4"/>
    <mergeCell ref="U5:W5"/>
    <mergeCell ref="U6:W6"/>
    <mergeCell ref="F18:F20"/>
    <mergeCell ref="F29:F31"/>
    <mergeCell ref="F23:F25"/>
    <mergeCell ref="U2:W2"/>
    <mergeCell ref="U8:W8"/>
    <mergeCell ref="E11:E21"/>
    <mergeCell ref="E22:E32"/>
    <mergeCell ref="F10:F11"/>
    <mergeCell ref="E33:E44"/>
    <mergeCell ref="E45:E56"/>
    <mergeCell ref="F12:F14"/>
    <mergeCell ref="F53:F55"/>
    <mergeCell ref="F47:F49"/>
    <mergeCell ref="F38:F40"/>
    <mergeCell ref="F33:F34"/>
    <mergeCell ref="F26:F28"/>
    <mergeCell ref="F50:F52"/>
    <mergeCell ref="F45:F46"/>
    <mergeCell ref="F41:F43"/>
    <mergeCell ref="F35:F37"/>
    <mergeCell ref="F15:F17"/>
  </mergeCells>
  <phoneticPr fontId="5" type="noConversion"/>
  <pageMargins left="0.7" right="0.7" top="0.75" bottom="0.75" header="0.3" footer="0.3"/>
  <pageSetup paperSize="9" scale="53" orientation="portrait" r:id="rId1"/>
  <colBreaks count="2" manualBreakCount="2">
    <brk id="12" max="56" man="1"/>
    <brk id="18" max="56" man="1"/>
  </colBreaks>
  <ignoredErrors>
    <ignoredError sqref="I26:I31 I38:I43 I50:I5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B518A-1A12-483C-A7F2-45B2EDE768ED}">
  <sheetPr>
    <pageSetUpPr fitToPage="1"/>
  </sheetPr>
  <dimension ref="E1:AI148"/>
  <sheetViews>
    <sheetView rightToLeft="1" zoomScale="90" zoomScaleNormal="90" workbookViewId="0">
      <selection activeCell="F31" sqref="F31"/>
    </sheetView>
  </sheetViews>
  <sheetFormatPr defaultColWidth="9.125" defaultRowHeight="15" x14ac:dyDescent="0.2"/>
  <cols>
    <col min="1" max="4" width="9.125" style="1"/>
    <col min="5" max="5" width="15.625" style="1" customWidth="1"/>
    <col min="6" max="6" width="17.75" style="1" customWidth="1"/>
    <col min="7" max="8" width="13.75" style="1" customWidth="1"/>
    <col min="9" max="9" width="18.75" style="1" customWidth="1"/>
    <col min="10" max="15" width="13.75" style="1" customWidth="1"/>
    <col min="16" max="16" width="6.25" style="1" hidden="1" customWidth="1"/>
    <col min="17" max="17" width="13.75" style="1" customWidth="1"/>
    <col min="18" max="18" width="18.75" style="1" customWidth="1"/>
    <col min="19" max="30" width="10.625" style="1" customWidth="1"/>
    <col min="31" max="16384" width="9.125" style="1"/>
  </cols>
  <sheetData>
    <row r="1" spans="5:28" ht="21" customHeight="1" x14ac:dyDescent="0.2"/>
    <row r="2" spans="5:28" ht="21" customHeight="1" thickBot="1" x14ac:dyDescent="0.25">
      <c r="U2" s="83"/>
      <c r="V2" s="83"/>
      <c r="W2" s="83"/>
    </row>
    <row r="3" spans="5:28" ht="30" customHeight="1" thickTop="1" x14ac:dyDescent="0.2">
      <c r="E3" s="138" t="s">
        <v>87</v>
      </c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40"/>
    </row>
    <row r="4" spans="5:28" ht="21" customHeight="1" x14ac:dyDescent="0.2">
      <c r="E4" s="141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3"/>
      <c r="T4" s="23"/>
      <c r="U4" s="83"/>
      <c r="V4" s="83"/>
      <c r="W4" s="83"/>
      <c r="Y4" s="113"/>
      <c r="Z4" s="83"/>
      <c r="AA4" s="83"/>
      <c r="AB4" s="83"/>
    </row>
    <row r="5" spans="5:28" ht="21" customHeight="1" thickBot="1" x14ac:dyDescent="0.25">
      <c r="E5" s="144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6"/>
      <c r="T5" s="23"/>
      <c r="U5" s="83"/>
      <c r="V5" s="83"/>
      <c r="W5" s="83"/>
      <c r="Z5" s="83"/>
      <c r="AA5" s="83"/>
      <c r="AB5" s="83"/>
    </row>
    <row r="6" spans="5:28" ht="21" customHeight="1" thickTop="1" x14ac:dyDescent="0.2">
      <c r="T6" s="23"/>
      <c r="U6" s="83"/>
      <c r="V6" s="83"/>
      <c r="W6" s="83"/>
      <c r="Z6" s="83"/>
      <c r="AA6" s="83"/>
      <c r="AB6" s="83"/>
    </row>
    <row r="7" spans="5:28" ht="21" customHeight="1" x14ac:dyDescent="0.2">
      <c r="T7" s="23"/>
      <c r="U7" s="82"/>
      <c r="V7" s="82"/>
      <c r="W7" s="82"/>
      <c r="Z7" s="82"/>
      <c r="AA7" s="82"/>
      <c r="AB7" s="83"/>
    </row>
    <row r="8" spans="5:28" ht="21" customHeight="1" thickBot="1" x14ac:dyDescent="0.25">
      <c r="T8" s="23"/>
      <c r="U8" s="83"/>
      <c r="V8" s="83"/>
      <c r="W8" s="83"/>
      <c r="Y8" s="23"/>
      <c r="Z8" s="83"/>
      <c r="AA8" s="83"/>
      <c r="AB8" s="83"/>
    </row>
    <row r="9" spans="5:28" ht="30" customHeight="1" thickTop="1" thickBot="1" x14ac:dyDescent="0.25">
      <c r="E9" s="117" t="s">
        <v>81</v>
      </c>
      <c r="F9" s="118" t="s">
        <v>86</v>
      </c>
      <c r="G9" s="23"/>
      <c r="H9" s="23"/>
      <c r="I9" s="23"/>
      <c r="J9" s="23"/>
      <c r="K9" s="23"/>
      <c r="L9" s="23"/>
      <c r="M9" s="23"/>
      <c r="N9" s="23"/>
      <c r="O9" s="23"/>
      <c r="Q9" s="23"/>
      <c r="R9" s="23"/>
      <c r="AA9" s="83"/>
      <c r="AB9" s="83"/>
    </row>
    <row r="10" spans="5:28" ht="20.25" x14ac:dyDescent="0.2">
      <c r="E10" s="119">
        <v>1</v>
      </c>
      <c r="F10" s="114">
        <v>6.07</v>
      </c>
      <c r="G10" s="23"/>
      <c r="S10" s="42"/>
    </row>
    <row r="11" spans="5:28" ht="21" customHeight="1" x14ac:dyDescent="0.2">
      <c r="E11" s="120">
        <v>2</v>
      </c>
      <c r="F11" s="115">
        <v>5.67</v>
      </c>
      <c r="G11" s="23"/>
      <c r="L11" s="112"/>
      <c r="S11" s="42"/>
    </row>
    <row r="12" spans="5:28" ht="21" customHeight="1" x14ac:dyDescent="0.2">
      <c r="E12" s="120">
        <v>3</v>
      </c>
      <c r="F12" s="115">
        <v>4.8600000000000003</v>
      </c>
      <c r="G12" s="23"/>
      <c r="S12" s="42"/>
    </row>
    <row r="13" spans="5:28" ht="21" customHeight="1" x14ac:dyDescent="0.2">
      <c r="E13" s="120">
        <v>4</v>
      </c>
      <c r="F13" s="115">
        <v>3.41</v>
      </c>
      <c r="G13" s="23"/>
      <c r="S13" s="42"/>
    </row>
    <row r="14" spans="5:28" ht="21" customHeight="1" x14ac:dyDescent="0.2">
      <c r="E14" s="120">
        <v>5</v>
      </c>
      <c r="F14" s="123">
        <v>3.01</v>
      </c>
      <c r="G14" s="23"/>
      <c r="Q14" s="56"/>
      <c r="S14" s="42"/>
    </row>
    <row r="15" spans="5:28" ht="21" customHeight="1" x14ac:dyDescent="0.2">
      <c r="E15" s="120">
        <v>6</v>
      </c>
      <c r="F15" s="115">
        <v>4.24</v>
      </c>
      <c r="G15" s="23"/>
      <c r="S15" s="42"/>
    </row>
    <row r="16" spans="5:28" ht="21" customHeight="1" x14ac:dyDescent="0.2">
      <c r="E16" s="120">
        <v>7</v>
      </c>
      <c r="F16" s="115">
        <v>6.25</v>
      </c>
      <c r="G16" s="23"/>
      <c r="S16" s="42"/>
    </row>
    <row r="17" spans="5:35" ht="21" customHeight="1" x14ac:dyDescent="0.2">
      <c r="E17" s="120">
        <v>8</v>
      </c>
      <c r="F17" s="115">
        <v>6.23</v>
      </c>
      <c r="G17" s="23"/>
      <c r="Q17" s="56"/>
      <c r="S17" s="42"/>
      <c r="Y17" s="23"/>
      <c r="AI17" s="56"/>
    </row>
    <row r="18" spans="5:35" ht="21" customHeight="1" x14ac:dyDescent="0.2">
      <c r="E18" s="120">
        <v>9</v>
      </c>
      <c r="F18" s="115">
        <v>7.08</v>
      </c>
      <c r="G18" s="23"/>
      <c r="S18" s="42"/>
    </row>
    <row r="19" spans="5:35" ht="21" customHeight="1" x14ac:dyDescent="0.2">
      <c r="E19" s="120">
        <v>10</v>
      </c>
      <c r="F19" s="115">
        <v>4.18</v>
      </c>
      <c r="G19" s="23"/>
      <c r="S19" s="42"/>
    </row>
    <row r="20" spans="5:35" ht="21" customHeight="1" x14ac:dyDescent="0.2">
      <c r="E20" s="120">
        <v>11</v>
      </c>
      <c r="F20" s="115">
        <v>4.09</v>
      </c>
      <c r="G20" s="23"/>
      <c r="Q20" s="56"/>
      <c r="S20" s="42"/>
    </row>
    <row r="21" spans="5:35" ht="21.6" customHeight="1" x14ac:dyDescent="0.2">
      <c r="E21" s="120">
        <v>12</v>
      </c>
      <c r="F21" s="115">
        <v>4.21</v>
      </c>
      <c r="G21" s="23"/>
      <c r="S21" s="42"/>
    </row>
    <row r="22" spans="5:35" ht="21.6" customHeight="1" x14ac:dyDescent="0.2">
      <c r="E22" s="120">
        <v>13</v>
      </c>
      <c r="F22" s="123">
        <v>4.9000000000000004</v>
      </c>
      <c r="G22" s="23"/>
      <c r="S22" s="42"/>
    </row>
    <row r="23" spans="5:35" ht="21" customHeight="1" x14ac:dyDescent="0.2">
      <c r="E23" s="120">
        <v>14</v>
      </c>
      <c r="F23" s="115">
        <v>5.07</v>
      </c>
      <c r="G23" s="23"/>
      <c r="S23" s="42"/>
    </row>
    <row r="24" spans="5:35" ht="21" customHeight="1" x14ac:dyDescent="0.2">
      <c r="E24" s="120">
        <v>15</v>
      </c>
      <c r="F24" s="115">
        <v>3.76</v>
      </c>
      <c r="G24" s="23"/>
      <c r="S24" s="42"/>
    </row>
    <row r="25" spans="5:35" ht="21" customHeight="1" x14ac:dyDescent="0.2">
      <c r="E25" s="120">
        <v>16</v>
      </c>
      <c r="F25" s="115">
        <v>5.37</v>
      </c>
      <c r="G25" s="23"/>
      <c r="Q25" s="56"/>
      <c r="S25" s="42"/>
    </row>
    <row r="26" spans="5:35" ht="21" customHeight="1" x14ac:dyDescent="0.2">
      <c r="E26" s="120">
        <v>17</v>
      </c>
      <c r="F26" s="115">
        <v>5.37</v>
      </c>
      <c r="G26" s="23"/>
      <c r="Q26" s="56"/>
      <c r="S26" s="42"/>
    </row>
    <row r="27" spans="5:35" ht="21" customHeight="1" x14ac:dyDescent="0.2">
      <c r="E27" s="120">
        <v>18</v>
      </c>
      <c r="F27" s="115">
        <v>5.45</v>
      </c>
      <c r="G27" s="23"/>
      <c r="Q27" s="56"/>
      <c r="S27" s="42"/>
    </row>
    <row r="28" spans="5:35" ht="21" customHeight="1" x14ac:dyDescent="0.2">
      <c r="E28" s="120">
        <v>19</v>
      </c>
      <c r="F28" s="115">
        <v>5.61</v>
      </c>
      <c r="G28" s="23"/>
      <c r="Q28" s="56"/>
      <c r="S28" s="42"/>
    </row>
    <row r="29" spans="5:35" ht="21" customHeight="1" thickBot="1" x14ac:dyDescent="0.25">
      <c r="E29" s="121">
        <v>20</v>
      </c>
      <c r="F29" s="116">
        <v>5.37</v>
      </c>
      <c r="G29" s="23"/>
      <c r="S29" s="42"/>
      <c r="T29" s="23"/>
    </row>
    <row r="30" spans="5:35" ht="21" customHeight="1" thickTop="1" x14ac:dyDescent="0.2">
      <c r="E30" s="26"/>
      <c r="F30" s="25"/>
      <c r="G30" s="23"/>
      <c r="S30" s="42"/>
      <c r="T30" s="23"/>
    </row>
    <row r="31" spans="5:35" ht="21" customHeight="1" x14ac:dyDescent="0.2">
      <c r="E31" s="26"/>
      <c r="F31" s="25"/>
      <c r="G31" s="23"/>
      <c r="Q31" s="56"/>
      <c r="S31" s="42"/>
      <c r="T31" s="23"/>
      <c r="AD31" s="56"/>
    </row>
    <row r="32" spans="5:35" ht="21" customHeight="1" x14ac:dyDescent="0.2">
      <c r="E32" s="26"/>
      <c r="F32" s="25"/>
      <c r="G32" s="23"/>
      <c r="S32" s="42"/>
    </row>
    <row r="33" spans="5:19" ht="21" customHeight="1" x14ac:dyDescent="0.2">
      <c r="E33" s="26"/>
      <c r="F33" s="25"/>
      <c r="G33" s="23"/>
      <c r="S33" s="42"/>
    </row>
    <row r="34" spans="5:19" ht="21" customHeight="1" x14ac:dyDescent="0.2">
      <c r="E34" s="26"/>
      <c r="F34" s="25"/>
      <c r="G34" s="23"/>
      <c r="Q34" s="56"/>
      <c r="S34" s="42"/>
    </row>
    <row r="35" spans="5:19" ht="21.6" customHeight="1" x14ac:dyDescent="0.2">
      <c r="E35" s="26"/>
      <c r="F35" s="23"/>
      <c r="G35" s="23"/>
      <c r="S35" s="42"/>
    </row>
    <row r="36" spans="5:19" ht="21.6" customHeight="1" x14ac:dyDescent="0.2">
      <c r="E36" s="26"/>
      <c r="F36" s="25"/>
      <c r="G36" s="23"/>
      <c r="S36" s="42"/>
    </row>
    <row r="37" spans="5:19" ht="21" customHeight="1" x14ac:dyDescent="0.2">
      <c r="E37" s="26"/>
      <c r="F37" s="25"/>
      <c r="G37" s="23"/>
      <c r="S37" s="42"/>
    </row>
    <row r="38" spans="5:19" ht="21" customHeight="1" x14ac:dyDescent="0.2">
      <c r="E38" s="26"/>
      <c r="F38" s="25"/>
      <c r="G38" s="23"/>
      <c r="S38" s="42"/>
    </row>
    <row r="39" spans="5:19" ht="21" customHeight="1" x14ac:dyDescent="0.2">
      <c r="E39" s="26"/>
      <c r="F39" s="25"/>
      <c r="G39" s="23"/>
      <c r="Q39" s="56"/>
      <c r="S39" s="42"/>
    </row>
    <row r="40" spans="5:19" ht="21" customHeight="1" x14ac:dyDescent="0.2">
      <c r="E40" s="26"/>
      <c r="F40" s="25"/>
      <c r="G40" s="23"/>
      <c r="Q40" s="56"/>
      <c r="S40" s="42"/>
    </row>
    <row r="41" spans="5:19" ht="21" customHeight="1" x14ac:dyDescent="0.2">
      <c r="E41" s="26"/>
      <c r="F41" s="25"/>
      <c r="G41" s="23"/>
      <c r="S41" s="42"/>
    </row>
    <row r="42" spans="5:19" ht="21" customHeight="1" x14ac:dyDescent="0.2">
      <c r="E42" s="26"/>
      <c r="F42" s="25"/>
      <c r="G42" s="23"/>
      <c r="Q42" s="56"/>
      <c r="S42" s="42"/>
    </row>
    <row r="43" spans="5:19" ht="21" customHeight="1" x14ac:dyDescent="0.2">
      <c r="E43" s="26"/>
      <c r="F43" s="25"/>
      <c r="G43" s="23"/>
      <c r="Q43" s="56"/>
      <c r="S43" s="42"/>
    </row>
    <row r="44" spans="5:19" ht="21" customHeight="1" x14ac:dyDescent="0.2">
      <c r="E44" s="26"/>
      <c r="F44" s="25"/>
      <c r="G44" s="23"/>
      <c r="S44" s="42"/>
    </row>
    <row r="45" spans="5:19" ht="21" customHeight="1" x14ac:dyDescent="0.2">
      <c r="E45" s="26"/>
      <c r="F45" s="25"/>
      <c r="G45" s="23"/>
      <c r="Q45" s="56"/>
      <c r="S45" s="42"/>
    </row>
    <row r="46" spans="5:19" ht="21" customHeight="1" x14ac:dyDescent="0.2">
      <c r="E46" s="26"/>
      <c r="F46" s="25"/>
      <c r="G46" s="23"/>
      <c r="Q46" s="56"/>
      <c r="S46" s="42"/>
    </row>
    <row r="47" spans="5:19" ht="21.6" customHeight="1" x14ac:dyDescent="0.2">
      <c r="E47" s="26"/>
      <c r="F47" s="23"/>
      <c r="G47" s="23"/>
      <c r="S47" s="42"/>
    </row>
    <row r="48" spans="5:19" ht="21.6" customHeight="1" x14ac:dyDescent="0.2">
      <c r="E48" s="26"/>
      <c r="F48" s="25"/>
      <c r="G48" s="23"/>
      <c r="S48" s="42"/>
    </row>
    <row r="49" spans="5:19" ht="21" customHeight="1" x14ac:dyDescent="0.2">
      <c r="E49" s="26"/>
      <c r="F49" s="25"/>
      <c r="G49" s="23"/>
      <c r="S49" s="42"/>
    </row>
    <row r="50" spans="5:19" ht="21" customHeight="1" x14ac:dyDescent="0.2">
      <c r="E50" s="26"/>
      <c r="F50" s="25"/>
      <c r="G50" s="23"/>
      <c r="S50" s="42"/>
    </row>
    <row r="51" spans="5:19" ht="21" customHeight="1" x14ac:dyDescent="0.2">
      <c r="E51" s="26"/>
      <c r="F51" s="25"/>
      <c r="G51" s="23"/>
      <c r="S51" s="42"/>
    </row>
    <row r="52" spans="5:19" ht="21" customHeight="1" x14ac:dyDescent="0.2">
      <c r="E52" s="26"/>
      <c r="F52" s="25"/>
      <c r="G52" s="23"/>
      <c r="Q52" s="56"/>
      <c r="S52" s="42"/>
    </row>
    <row r="53" spans="5:19" ht="21" customHeight="1" x14ac:dyDescent="0.2">
      <c r="E53" s="26"/>
      <c r="F53" s="25"/>
      <c r="G53" s="23"/>
      <c r="S53" s="42"/>
    </row>
    <row r="54" spans="5:19" ht="21" customHeight="1" x14ac:dyDescent="0.2">
      <c r="E54" s="26"/>
      <c r="F54" s="25"/>
      <c r="G54" s="23"/>
      <c r="S54" s="42"/>
    </row>
    <row r="55" spans="5:19" ht="21" customHeight="1" x14ac:dyDescent="0.2">
      <c r="E55" s="26"/>
      <c r="F55" s="25"/>
      <c r="G55" s="23"/>
      <c r="Q55" s="56"/>
      <c r="S55" s="42"/>
    </row>
    <row r="56" spans="5:19" ht="21" customHeight="1" x14ac:dyDescent="0.2">
      <c r="E56" s="26"/>
      <c r="F56" s="25"/>
      <c r="G56" s="23"/>
      <c r="S56" s="42"/>
    </row>
    <row r="57" spans="5:19" ht="21" customHeight="1" x14ac:dyDescent="0.2">
      <c r="E57" s="26"/>
      <c r="F57" s="25"/>
      <c r="G57" s="23"/>
      <c r="S57" s="42"/>
    </row>
    <row r="58" spans="5:19" ht="21" customHeight="1" x14ac:dyDescent="0.2">
      <c r="E58" s="26"/>
      <c r="F58" s="25"/>
      <c r="G58" s="23"/>
      <c r="Q58" s="56"/>
      <c r="S58" s="42"/>
    </row>
    <row r="59" spans="5:19" ht="21.6" customHeight="1" x14ac:dyDescent="0.2">
      <c r="E59" s="26"/>
      <c r="F59" s="23"/>
      <c r="G59" s="23"/>
      <c r="S59" s="42"/>
    </row>
    <row r="61" spans="5:19" x14ac:dyDescent="0.2">
      <c r="P61" s="1">
        <f t="shared" ref="P61" si="0">SUM(P11:P59)</f>
        <v>0</v>
      </c>
    </row>
    <row r="65" spans="5:16" ht="15" customHeight="1" x14ac:dyDescent="0.2"/>
    <row r="66" spans="5:16" ht="15" customHeight="1" x14ac:dyDescent="0.2"/>
    <row r="67" spans="5:16" ht="15" customHeight="1" x14ac:dyDescent="0.2"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</row>
    <row r="68" spans="5:16" ht="15" customHeight="1" x14ac:dyDescent="0.2"/>
    <row r="69" spans="5:16" ht="15" customHeight="1" x14ac:dyDescent="0.2"/>
    <row r="70" spans="5:16" ht="15" customHeight="1" x14ac:dyDescent="0.2"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1" t="s">
        <v>8</v>
      </c>
    </row>
    <row r="71" spans="5:16" ht="15" customHeight="1" x14ac:dyDescent="0.2">
      <c r="E71" s="26"/>
      <c r="F71" s="25"/>
      <c r="G71" s="23"/>
    </row>
    <row r="72" spans="5:16" ht="15" customHeight="1" x14ac:dyDescent="0.2">
      <c r="E72" s="26"/>
      <c r="F72" s="25"/>
      <c r="G72" s="23"/>
    </row>
    <row r="73" spans="5:16" ht="15" customHeight="1" x14ac:dyDescent="0.2">
      <c r="E73" s="26"/>
      <c r="F73" s="25"/>
      <c r="G73" s="23"/>
    </row>
    <row r="74" spans="5:16" ht="15" customHeight="1" x14ac:dyDescent="0.2">
      <c r="E74" s="26"/>
      <c r="F74" s="25"/>
      <c r="G74" s="23"/>
    </row>
    <row r="75" spans="5:16" ht="15" customHeight="1" x14ac:dyDescent="0.2">
      <c r="E75" s="26"/>
      <c r="F75" s="25"/>
      <c r="G75" s="23"/>
    </row>
    <row r="76" spans="5:16" ht="15" customHeight="1" x14ac:dyDescent="0.2">
      <c r="E76" s="26"/>
      <c r="F76" s="25"/>
      <c r="G76" s="23"/>
    </row>
    <row r="77" spans="5:16" ht="15" customHeight="1" x14ac:dyDescent="0.2">
      <c r="E77" s="26"/>
      <c r="F77" s="25"/>
      <c r="G77" s="23"/>
    </row>
    <row r="78" spans="5:16" ht="15" customHeight="1" x14ac:dyDescent="0.2">
      <c r="E78" s="26"/>
      <c r="F78" s="25"/>
      <c r="G78" s="23"/>
    </row>
    <row r="79" spans="5:16" ht="15" customHeight="1" x14ac:dyDescent="0.2">
      <c r="E79" s="26"/>
      <c r="F79" s="25"/>
      <c r="G79" s="23"/>
    </row>
    <row r="80" spans="5:16" ht="15" customHeight="1" x14ac:dyDescent="0.2">
      <c r="E80" s="26"/>
      <c r="F80" s="25"/>
      <c r="G80" s="23"/>
    </row>
    <row r="81" spans="5:7" ht="15" customHeight="1" x14ac:dyDescent="0.2">
      <c r="E81" s="26"/>
      <c r="F81" s="25"/>
      <c r="G81" s="23"/>
    </row>
    <row r="82" spans="5:7" ht="15" customHeight="1" x14ac:dyDescent="0.2">
      <c r="E82" s="26"/>
      <c r="F82" s="23"/>
      <c r="G82" s="23"/>
    </row>
    <row r="83" spans="5:7" ht="15" customHeight="1" x14ac:dyDescent="0.2">
      <c r="E83" s="26"/>
      <c r="F83" s="23"/>
      <c r="G83" s="23"/>
    </row>
    <row r="84" spans="5:7" ht="15" customHeight="1" x14ac:dyDescent="0.2">
      <c r="E84" s="26"/>
      <c r="F84" s="25"/>
      <c r="G84" s="23"/>
    </row>
    <row r="85" spans="5:7" ht="15" customHeight="1" x14ac:dyDescent="0.2">
      <c r="E85" s="26"/>
      <c r="F85" s="25"/>
      <c r="G85" s="23"/>
    </row>
    <row r="86" spans="5:7" ht="15" customHeight="1" x14ac:dyDescent="0.2">
      <c r="E86" s="26"/>
      <c r="F86" s="25"/>
      <c r="G86" s="23"/>
    </row>
    <row r="87" spans="5:7" ht="15" customHeight="1" x14ac:dyDescent="0.2">
      <c r="E87" s="26"/>
      <c r="F87" s="25"/>
      <c r="G87" s="23"/>
    </row>
    <row r="88" spans="5:7" ht="15" customHeight="1" x14ac:dyDescent="0.2">
      <c r="E88" s="26"/>
      <c r="F88" s="25"/>
      <c r="G88" s="23"/>
    </row>
    <row r="89" spans="5:7" ht="15" customHeight="1" x14ac:dyDescent="0.2">
      <c r="E89" s="26"/>
      <c r="F89" s="25"/>
      <c r="G89" s="23"/>
    </row>
    <row r="90" spans="5:7" ht="15" customHeight="1" x14ac:dyDescent="0.2">
      <c r="E90" s="26"/>
      <c r="F90" s="25"/>
      <c r="G90" s="23"/>
    </row>
    <row r="91" spans="5:7" ht="15" customHeight="1" x14ac:dyDescent="0.2">
      <c r="E91" s="26"/>
      <c r="F91" s="25"/>
      <c r="G91" s="23"/>
    </row>
    <row r="92" spans="5:7" ht="15" customHeight="1" x14ac:dyDescent="0.2">
      <c r="E92" s="26"/>
      <c r="F92" s="25"/>
      <c r="G92" s="23"/>
    </row>
    <row r="93" spans="5:7" ht="15" customHeight="1" x14ac:dyDescent="0.2">
      <c r="E93" s="26"/>
      <c r="F93" s="23"/>
      <c r="G93" s="23"/>
    </row>
    <row r="94" spans="5:7" ht="15" customHeight="1" x14ac:dyDescent="0.2">
      <c r="E94" s="26"/>
      <c r="F94" s="25"/>
      <c r="G94" s="23"/>
    </row>
    <row r="95" spans="5:7" ht="15" customHeight="1" x14ac:dyDescent="0.2">
      <c r="E95" s="26"/>
      <c r="F95" s="25"/>
      <c r="G95" s="23"/>
    </row>
    <row r="96" spans="5:7" ht="15" customHeight="1" x14ac:dyDescent="0.2">
      <c r="E96" s="26"/>
      <c r="F96" s="25"/>
      <c r="G96" s="23"/>
    </row>
    <row r="97" spans="5:7" ht="15" customHeight="1" x14ac:dyDescent="0.2">
      <c r="E97" s="26"/>
      <c r="F97" s="25"/>
      <c r="G97" s="23"/>
    </row>
    <row r="98" spans="5:7" ht="15" customHeight="1" x14ac:dyDescent="0.2">
      <c r="E98" s="26"/>
      <c r="F98" s="25"/>
      <c r="G98" s="23"/>
    </row>
    <row r="99" spans="5:7" ht="15" customHeight="1" x14ac:dyDescent="0.2">
      <c r="E99" s="26"/>
      <c r="F99" s="25"/>
      <c r="G99" s="23"/>
    </row>
    <row r="100" spans="5:7" ht="15" customHeight="1" x14ac:dyDescent="0.2">
      <c r="E100" s="26"/>
      <c r="F100" s="25"/>
      <c r="G100" s="23"/>
    </row>
    <row r="101" spans="5:7" ht="15" customHeight="1" x14ac:dyDescent="0.2">
      <c r="E101" s="26"/>
      <c r="F101" s="25"/>
      <c r="G101" s="23"/>
    </row>
    <row r="102" spans="5:7" ht="15" customHeight="1" x14ac:dyDescent="0.2">
      <c r="E102" s="26"/>
      <c r="F102" s="25"/>
      <c r="G102" s="23"/>
    </row>
    <row r="103" spans="5:7" ht="15" customHeight="1" x14ac:dyDescent="0.2">
      <c r="E103" s="26"/>
      <c r="F103" s="25"/>
      <c r="G103" s="23"/>
    </row>
    <row r="104" spans="5:7" ht="15" customHeight="1" x14ac:dyDescent="0.2">
      <c r="E104" s="26"/>
      <c r="F104" s="23"/>
      <c r="G104" s="23"/>
    </row>
    <row r="105" spans="5:7" ht="15" customHeight="1" x14ac:dyDescent="0.2">
      <c r="E105" s="26"/>
      <c r="F105" s="23"/>
      <c r="G105" s="23"/>
    </row>
    <row r="106" spans="5:7" ht="15" customHeight="1" x14ac:dyDescent="0.2">
      <c r="E106" s="26"/>
      <c r="F106" s="25"/>
      <c r="G106" s="23"/>
    </row>
    <row r="107" spans="5:7" ht="15" customHeight="1" x14ac:dyDescent="0.2">
      <c r="E107" s="26"/>
      <c r="F107" s="25"/>
      <c r="G107" s="23"/>
    </row>
    <row r="108" spans="5:7" ht="15" customHeight="1" x14ac:dyDescent="0.2">
      <c r="E108" s="26"/>
      <c r="F108" s="25"/>
      <c r="G108" s="23"/>
    </row>
    <row r="109" spans="5:7" ht="15" customHeight="1" x14ac:dyDescent="0.2">
      <c r="E109" s="26"/>
      <c r="F109" s="25"/>
      <c r="G109" s="23"/>
    </row>
    <row r="110" spans="5:7" ht="15" customHeight="1" x14ac:dyDescent="0.2">
      <c r="E110" s="26"/>
      <c r="F110" s="25"/>
      <c r="G110" s="23"/>
    </row>
    <row r="111" spans="5:7" ht="15" customHeight="1" x14ac:dyDescent="0.2">
      <c r="E111" s="26"/>
      <c r="F111" s="25"/>
      <c r="G111" s="23"/>
    </row>
    <row r="112" spans="5:7" ht="15" customHeight="1" x14ac:dyDescent="0.2">
      <c r="E112" s="26"/>
      <c r="F112" s="25"/>
      <c r="G112" s="23"/>
    </row>
    <row r="113" spans="5:7" ht="15" customHeight="1" x14ac:dyDescent="0.2">
      <c r="E113" s="26"/>
      <c r="F113" s="25"/>
      <c r="G113" s="23"/>
    </row>
    <row r="114" spans="5:7" ht="15" customHeight="1" x14ac:dyDescent="0.2">
      <c r="E114" s="26"/>
      <c r="F114" s="25"/>
      <c r="G114" s="23"/>
    </row>
    <row r="115" spans="5:7" ht="15" customHeight="1" x14ac:dyDescent="0.2">
      <c r="E115" s="26"/>
      <c r="F115" s="25"/>
      <c r="G115" s="23"/>
    </row>
    <row r="116" spans="5:7" ht="15" customHeight="1" x14ac:dyDescent="0.2">
      <c r="E116" s="26"/>
      <c r="F116" s="23"/>
      <c r="G116" s="23"/>
    </row>
    <row r="117" spans="5:7" ht="15" customHeight="1" x14ac:dyDescent="0.2">
      <c r="E117" s="26"/>
      <c r="F117" s="23"/>
      <c r="G117" s="23"/>
    </row>
    <row r="118" spans="5:7" ht="15" customHeight="1" x14ac:dyDescent="0.2"/>
    <row r="119" spans="5:7" ht="15" customHeight="1" x14ac:dyDescent="0.2"/>
    <row r="120" spans="5:7" ht="15" customHeight="1" x14ac:dyDescent="0.2"/>
    <row r="121" spans="5:7" ht="15" customHeight="1" x14ac:dyDescent="0.2"/>
    <row r="122" spans="5:7" ht="15" customHeight="1" x14ac:dyDescent="0.2"/>
    <row r="123" spans="5:7" ht="15" customHeight="1" x14ac:dyDescent="0.2"/>
    <row r="124" spans="5:7" ht="15" customHeight="1" x14ac:dyDescent="0.2"/>
    <row r="125" spans="5:7" ht="15" customHeight="1" x14ac:dyDescent="0.2"/>
    <row r="126" spans="5:7" ht="15" customHeight="1" x14ac:dyDescent="0.2"/>
    <row r="127" spans="5:7" ht="15" customHeight="1" x14ac:dyDescent="0.2"/>
    <row r="128" spans="5:7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</sheetData>
  <mergeCells count="1">
    <mergeCell ref="E3:R5"/>
  </mergeCells>
  <pageMargins left="0.7" right="0.7" top="0.75" bottom="0.75" header="0.3" footer="0.3"/>
  <pageSetup paperSize="9"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D76C4-5ED1-4234-A02D-4F32309C0BF0}">
  <sheetPr>
    <pageSetUpPr fitToPage="1"/>
  </sheetPr>
  <dimension ref="E2:AI118"/>
  <sheetViews>
    <sheetView rightToLeft="1" zoomScale="90" zoomScaleNormal="90" workbookViewId="0">
      <pane ySplit="9" topLeftCell="A100" activePane="bottomLeft" state="frozen"/>
      <selection pane="bottomLeft" activeCell="I18" sqref="I18"/>
    </sheetView>
  </sheetViews>
  <sheetFormatPr defaultColWidth="9.125" defaultRowHeight="21.6" customHeight="1" x14ac:dyDescent="0.2"/>
  <cols>
    <col min="1" max="4" width="9.125" style="1"/>
    <col min="5" max="7" width="16.625" style="1" customWidth="1"/>
    <col min="8" max="8" width="15.625" style="1" customWidth="1"/>
    <col min="9" max="9" width="18.75" style="1" customWidth="1"/>
    <col min="10" max="15" width="13.75" style="1" customWidth="1"/>
    <col min="16" max="16" width="6.25" style="1" hidden="1" customWidth="1"/>
    <col min="17" max="17" width="13.75" style="1" customWidth="1"/>
    <col min="18" max="18" width="18.75" style="1" customWidth="1"/>
    <col min="19" max="30" width="10.625" style="1" customWidth="1"/>
    <col min="31" max="16384" width="9.125" style="1"/>
  </cols>
  <sheetData>
    <row r="2" spans="5:28" ht="21.6" customHeight="1" thickBot="1" x14ac:dyDescent="0.25">
      <c r="U2" s="83"/>
      <c r="V2" s="83"/>
      <c r="W2" s="83"/>
    </row>
    <row r="3" spans="5:28" ht="21.6" customHeight="1" thickTop="1" x14ac:dyDescent="0.2">
      <c r="E3" s="138" t="s">
        <v>80</v>
      </c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40"/>
    </row>
    <row r="4" spans="5:28" ht="21.6" customHeight="1" x14ac:dyDescent="0.2">
      <c r="E4" s="141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3"/>
      <c r="T4" s="23"/>
      <c r="U4" s="83"/>
      <c r="V4" s="83"/>
      <c r="W4" s="83"/>
      <c r="Y4" s="113"/>
      <c r="Z4" s="83"/>
      <c r="AA4" s="83"/>
      <c r="AB4" s="83"/>
    </row>
    <row r="5" spans="5:28" ht="21.6" customHeight="1" thickBot="1" x14ac:dyDescent="0.25">
      <c r="E5" s="144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6"/>
      <c r="T5" s="23"/>
      <c r="U5" s="83"/>
      <c r="V5" s="83"/>
      <c r="W5" s="83"/>
      <c r="Z5" s="83"/>
      <c r="AA5" s="83"/>
      <c r="AB5" s="83"/>
    </row>
    <row r="6" spans="5:28" ht="21.6" customHeight="1" thickTop="1" x14ac:dyDescent="0.2">
      <c r="T6" s="23"/>
      <c r="U6" s="83"/>
      <c r="V6" s="83"/>
      <c r="W6" s="83"/>
      <c r="Z6" s="83"/>
      <c r="AA6" s="83"/>
      <c r="AB6" s="83"/>
    </row>
    <row r="7" spans="5:28" ht="21.6" customHeight="1" x14ac:dyDescent="0.2">
      <c r="T7" s="23"/>
      <c r="U7" s="82"/>
      <c r="V7" s="82"/>
      <c r="W7" s="82"/>
      <c r="Z7" s="82"/>
      <c r="AA7" s="82"/>
      <c r="AB7" s="83"/>
    </row>
    <row r="8" spans="5:28" ht="21.6" customHeight="1" thickBot="1" x14ac:dyDescent="0.25">
      <c r="T8" s="23"/>
      <c r="U8" s="83"/>
      <c r="V8" s="83"/>
      <c r="W8" s="83"/>
      <c r="Y8" s="23"/>
      <c r="Z8" s="83"/>
      <c r="AA8" s="83"/>
      <c r="AB8" s="83"/>
    </row>
    <row r="9" spans="5:28" ht="30" customHeight="1" thickTop="1" thickBot="1" x14ac:dyDescent="0.25">
      <c r="E9" s="117" t="s">
        <v>82</v>
      </c>
      <c r="F9" s="122" t="s">
        <v>83</v>
      </c>
      <c r="G9" s="118" t="s">
        <v>11</v>
      </c>
      <c r="H9" s="126"/>
      <c r="I9" s="23"/>
      <c r="J9" s="23"/>
      <c r="K9" s="23"/>
      <c r="L9" s="23"/>
      <c r="M9" s="23"/>
      <c r="N9" s="23"/>
      <c r="O9" s="23"/>
      <c r="Q9" s="23"/>
      <c r="R9" s="23"/>
      <c r="AA9" s="83"/>
      <c r="AB9" s="83"/>
    </row>
    <row r="10" spans="5:28" ht="21.6" customHeight="1" x14ac:dyDescent="0.2">
      <c r="E10" s="119">
        <v>1</v>
      </c>
      <c r="F10" s="124" t="s">
        <v>85</v>
      </c>
      <c r="G10" s="129">
        <v>-1</v>
      </c>
      <c r="H10" s="131"/>
      <c r="S10" s="42"/>
    </row>
    <row r="11" spans="5:28" ht="21.6" customHeight="1" x14ac:dyDescent="0.2">
      <c r="E11" s="120">
        <v>2</v>
      </c>
      <c r="F11" s="125" t="s">
        <v>85</v>
      </c>
      <c r="G11" s="130">
        <v>-1</v>
      </c>
      <c r="H11" s="131"/>
      <c r="L11" s="112"/>
      <c r="S11" s="42"/>
    </row>
    <row r="12" spans="5:28" ht="21.6" customHeight="1" x14ac:dyDescent="0.2">
      <c r="E12" s="120">
        <v>3</v>
      </c>
      <c r="F12" s="125" t="s">
        <v>85</v>
      </c>
      <c r="G12" s="128">
        <v>-1</v>
      </c>
      <c r="H12" s="126"/>
      <c r="S12" s="42"/>
    </row>
    <row r="13" spans="5:28" ht="21.6" customHeight="1" x14ac:dyDescent="0.2">
      <c r="E13" s="120">
        <v>4</v>
      </c>
      <c r="F13" s="125" t="s">
        <v>85</v>
      </c>
      <c r="G13" s="128">
        <v>-1</v>
      </c>
      <c r="H13" s="126"/>
      <c r="S13" s="42"/>
    </row>
    <row r="14" spans="5:28" ht="21.6" customHeight="1" x14ac:dyDescent="0.2">
      <c r="E14" s="120">
        <v>5</v>
      </c>
      <c r="F14" s="125" t="s">
        <v>85</v>
      </c>
      <c r="G14" s="128">
        <v>-1</v>
      </c>
      <c r="H14" s="127"/>
      <c r="Q14" s="56"/>
      <c r="S14" s="42"/>
    </row>
    <row r="15" spans="5:28" ht="21.6" customHeight="1" x14ac:dyDescent="0.2">
      <c r="E15" s="120">
        <v>6</v>
      </c>
      <c r="F15" s="125" t="s">
        <v>85</v>
      </c>
      <c r="G15" s="128">
        <v>-1</v>
      </c>
      <c r="H15" s="127"/>
      <c r="S15" s="42"/>
    </row>
    <row r="16" spans="5:28" ht="21.6" customHeight="1" x14ac:dyDescent="0.2">
      <c r="E16" s="120">
        <v>7</v>
      </c>
      <c r="F16" s="125" t="s">
        <v>85</v>
      </c>
      <c r="G16" s="128">
        <v>-1</v>
      </c>
      <c r="H16" s="126"/>
      <c r="S16" s="42"/>
    </row>
    <row r="17" spans="5:35" ht="21.6" customHeight="1" x14ac:dyDescent="0.2">
      <c r="E17" s="120">
        <v>8</v>
      </c>
      <c r="F17" s="125" t="s">
        <v>85</v>
      </c>
      <c r="G17" s="128">
        <v>-1</v>
      </c>
      <c r="H17" s="126"/>
      <c r="Q17" s="56"/>
      <c r="S17" s="42"/>
      <c r="Y17" s="23"/>
      <c r="AI17" s="56"/>
    </row>
    <row r="18" spans="5:35" ht="21.6" customHeight="1" x14ac:dyDescent="0.2">
      <c r="E18" s="135">
        <v>9</v>
      </c>
      <c r="F18" s="136" t="s">
        <v>84</v>
      </c>
      <c r="G18" s="137">
        <v>-1</v>
      </c>
      <c r="H18" s="126"/>
      <c r="S18" s="42"/>
    </row>
    <row r="19" spans="5:35" ht="21.6" customHeight="1" x14ac:dyDescent="0.2">
      <c r="E19" s="120">
        <v>10</v>
      </c>
      <c r="F19" s="125" t="s">
        <v>85</v>
      </c>
      <c r="G19" s="128">
        <v>-1</v>
      </c>
      <c r="H19" s="126"/>
      <c r="S19" s="42"/>
    </row>
    <row r="20" spans="5:35" ht="21.6" customHeight="1" x14ac:dyDescent="0.2">
      <c r="E20" s="120">
        <v>11</v>
      </c>
      <c r="F20" s="125" t="s">
        <v>85</v>
      </c>
      <c r="G20" s="128">
        <v>-1</v>
      </c>
      <c r="H20" s="126"/>
      <c r="Q20" s="56"/>
      <c r="S20" s="42"/>
    </row>
    <row r="21" spans="5:35" ht="21.6" customHeight="1" x14ac:dyDescent="0.2">
      <c r="E21" s="120">
        <v>12</v>
      </c>
      <c r="F21" s="125" t="s">
        <v>85</v>
      </c>
      <c r="G21" s="128">
        <v>-1</v>
      </c>
      <c r="H21" s="127"/>
      <c r="S21" s="42"/>
    </row>
    <row r="22" spans="5:35" ht="21.6" customHeight="1" x14ac:dyDescent="0.2">
      <c r="E22" s="120">
        <v>13</v>
      </c>
      <c r="F22" s="125" t="s">
        <v>85</v>
      </c>
      <c r="G22" s="128">
        <v>-1</v>
      </c>
      <c r="H22" s="127"/>
      <c r="S22" s="42"/>
    </row>
    <row r="23" spans="5:35" ht="21.6" customHeight="1" x14ac:dyDescent="0.2">
      <c r="E23" s="120">
        <v>14</v>
      </c>
      <c r="F23" s="125" t="s">
        <v>85</v>
      </c>
      <c r="G23" s="128">
        <v>-1</v>
      </c>
      <c r="H23" s="127"/>
      <c r="S23" s="42"/>
    </row>
    <row r="24" spans="5:35" ht="21.6" customHeight="1" x14ac:dyDescent="0.2">
      <c r="E24" s="120">
        <v>15</v>
      </c>
      <c r="F24" s="125" t="s">
        <v>85</v>
      </c>
      <c r="G24" s="128">
        <v>-1</v>
      </c>
      <c r="H24" s="127"/>
      <c r="S24" s="42"/>
    </row>
    <row r="25" spans="5:35" ht="21.6" customHeight="1" x14ac:dyDescent="0.2">
      <c r="E25" s="120">
        <v>16</v>
      </c>
      <c r="F25" s="125" t="s">
        <v>85</v>
      </c>
      <c r="G25" s="128">
        <v>-1</v>
      </c>
      <c r="H25" s="127"/>
      <c r="Q25" s="56"/>
      <c r="S25" s="42"/>
    </row>
    <row r="26" spans="5:35" ht="21.6" customHeight="1" x14ac:dyDescent="0.2">
      <c r="E26" s="120">
        <v>17</v>
      </c>
      <c r="F26" s="125" t="s">
        <v>85</v>
      </c>
      <c r="G26" s="128">
        <v>-1</v>
      </c>
      <c r="H26" s="127"/>
      <c r="Q26" s="56"/>
      <c r="S26" s="42"/>
    </row>
    <row r="27" spans="5:35" ht="21.6" customHeight="1" x14ac:dyDescent="0.2">
      <c r="E27" s="120">
        <v>18</v>
      </c>
      <c r="F27" s="125" t="s">
        <v>85</v>
      </c>
      <c r="G27" s="128">
        <v>-1</v>
      </c>
      <c r="H27" s="127"/>
      <c r="Q27" s="56"/>
      <c r="S27" s="42"/>
    </row>
    <row r="28" spans="5:35" ht="21.6" customHeight="1" x14ac:dyDescent="0.2">
      <c r="E28" s="120">
        <v>19</v>
      </c>
      <c r="F28" s="125" t="s">
        <v>85</v>
      </c>
      <c r="G28" s="128">
        <v>-1</v>
      </c>
      <c r="H28" s="127"/>
      <c r="Q28" s="56"/>
      <c r="S28" s="42"/>
    </row>
    <row r="29" spans="5:35" ht="21.6" customHeight="1" x14ac:dyDescent="0.2">
      <c r="E29" s="120">
        <v>20</v>
      </c>
      <c r="F29" s="125" t="s">
        <v>85</v>
      </c>
      <c r="G29" s="128">
        <v>-1</v>
      </c>
      <c r="H29" s="127"/>
      <c r="S29" s="42"/>
      <c r="T29" s="23"/>
    </row>
    <row r="30" spans="5:35" ht="21.6" customHeight="1" x14ac:dyDescent="0.2">
      <c r="E30" s="120">
        <v>21</v>
      </c>
      <c r="F30" s="125" t="s">
        <v>85</v>
      </c>
      <c r="G30" s="128">
        <v>-1</v>
      </c>
      <c r="H30" s="127"/>
      <c r="S30" s="42"/>
      <c r="T30" s="23"/>
    </row>
    <row r="31" spans="5:35" ht="21.6" customHeight="1" x14ac:dyDescent="0.2">
      <c r="E31" s="120">
        <v>22</v>
      </c>
      <c r="F31" s="125" t="s">
        <v>85</v>
      </c>
      <c r="G31" s="128">
        <v>-1</v>
      </c>
      <c r="H31" s="127"/>
      <c r="Q31" s="56"/>
      <c r="S31" s="42"/>
      <c r="T31" s="23"/>
      <c r="AD31" s="56"/>
    </row>
    <row r="32" spans="5:35" ht="21.6" customHeight="1" x14ac:dyDescent="0.2">
      <c r="E32" s="120">
        <v>23</v>
      </c>
      <c r="F32" s="125" t="s">
        <v>85</v>
      </c>
      <c r="G32" s="128">
        <v>-1</v>
      </c>
      <c r="H32" s="127"/>
      <c r="S32" s="42"/>
    </row>
    <row r="33" spans="5:19" ht="21.6" customHeight="1" x14ac:dyDescent="0.2">
      <c r="E33" s="120">
        <v>24</v>
      </c>
      <c r="F33" s="125" t="s">
        <v>85</v>
      </c>
      <c r="G33" s="128">
        <v>-1</v>
      </c>
      <c r="H33" s="127"/>
      <c r="S33" s="42"/>
    </row>
    <row r="34" spans="5:19" ht="21.6" customHeight="1" x14ac:dyDescent="0.2">
      <c r="E34" s="120">
        <v>25</v>
      </c>
      <c r="F34" s="125" t="s">
        <v>85</v>
      </c>
      <c r="G34" s="128">
        <v>-1</v>
      </c>
      <c r="H34" s="127"/>
      <c r="Q34" s="56"/>
      <c r="S34" s="42"/>
    </row>
    <row r="35" spans="5:19" ht="21.6" customHeight="1" x14ac:dyDescent="0.2">
      <c r="E35" s="120">
        <v>26</v>
      </c>
      <c r="F35" s="125" t="s">
        <v>85</v>
      </c>
      <c r="G35" s="128">
        <v>-1</v>
      </c>
      <c r="H35" s="127"/>
      <c r="S35" s="42"/>
    </row>
    <row r="36" spans="5:19" ht="21.6" customHeight="1" x14ac:dyDescent="0.2">
      <c r="E36" s="120">
        <v>27</v>
      </c>
      <c r="F36" s="125" t="s">
        <v>85</v>
      </c>
      <c r="G36" s="128">
        <v>-1</v>
      </c>
      <c r="H36" s="127"/>
      <c r="S36" s="42"/>
    </row>
    <row r="37" spans="5:19" ht="21.6" customHeight="1" x14ac:dyDescent="0.2">
      <c r="E37" s="120">
        <v>28</v>
      </c>
      <c r="F37" s="125" t="s">
        <v>85</v>
      </c>
      <c r="G37" s="128">
        <v>-1</v>
      </c>
      <c r="H37" s="127"/>
      <c r="S37" s="42"/>
    </row>
    <row r="38" spans="5:19" ht="21.6" customHeight="1" x14ac:dyDescent="0.2">
      <c r="E38" s="135">
        <v>29</v>
      </c>
      <c r="F38" s="136" t="s">
        <v>84</v>
      </c>
      <c r="G38" s="137">
        <v>-1</v>
      </c>
      <c r="H38" s="127"/>
      <c r="S38" s="42"/>
    </row>
    <row r="39" spans="5:19" ht="21.6" customHeight="1" x14ac:dyDescent="0.2">
      <c r="E39" s="135">
        <v>30</v>
      </c>
      <c r="F39" s="136" t="s">
        <v>84</v>
      </c>
      <c r="G39" s="137">
        <v>-1</v>
      </c>
      <c r="H39" s="127"/>
      <c r="Q39" s="56"/>
      <c r="S39" s="42"/>
    </row>
    <row r="40" spans="5:19" ht="21.6" customHeight="1" x14ac:dyDescent="0.2">
      <c r="E40" s="120">
        <v>31</v>
      </c>
      <c r="F40" s="125" t="s">
        <v>85</v>
      </c>
      <c r="G40" s="128">
        <v>-1</v>
      </c>
      <c r="H40" s="127"/>
      <c r="Q40" s="56"/>
      <c r="S40" s="42"/>
    </row>
    <row r="41" spans="5:19" ht="21.6" customHeight="1" x14ac:dyDescent="0.2">
      <c r="E41" s="135">
        <v>32</v>
      </c>
      <c r="F41" s="136" t="s">
        <v>84</v>
      </c>
      <c r="G41" s="137">
        <v>-1</v>
      </c>
      <c r="H41" s="127"/>
      <c r="S41" s="42"/>
    </row>
    <row r="42" spans="5:19" ht="21.6" customHeight="1" x14ac:dyDescent="0.2">
      <c r="E42" s="120">
        <v>33</v>
      </c>
      <c r="F42" s="125" t="s">
        <v>85</v>
      </c>
      <c r="G42" s="128">
        <v>-1</v>
      </c>
      <c r="H42" s="127"/>
      <c r="Q42" s="56"/>
      <c r="S42" s="42"/>
    </row>
    <row r="43" spans="5:19" ht="21.6" customHeight="1" x14ac:dyDescent="0.2">
      <c r="E43" s="120">
        <v>34</v>
      </c>
      <c r="F43" s="125" t="s">
        <v>85</v>
      </c>
      <c r="G43" s="128">
        <v>-1</v>
      </c>
      <c r="H43" s="127"/>
      <c r="Q43" s="56"/>
      <c r="S43" s="42"/>
    </row>
    <row r="44" spans="5:19" ht="21.6" customHeight="1" x14ac:dyDescent="0.2">
      <c r="E44" s="120">
        <v>35</v>
      </c>
      <c r="F44" s="125" t="s">
        <v>85</v>
      </c>
      <c r="G44" s="128">
        <v>-1</v>
      </c>
      <c r="H44" s="127"/>
      <c r="S44" s="42"/>
    </row>
    <row r="45" spans="5:19" ht="21.6" customHeight="1" x14ac:dyDescent="0.2">
      <c r="E45" s="120">
        <v>36</v>
      </c>
      <c r="F45" s="125" t="s">
        <v>85</v>
      </c>
      <c r="G45" s="128">
        <v>-1</v>
      </c>
      <c r="H45" s="127"/>
      <c r="Q45" s="56"/>
      <c r="S45" s="42"/>
    </row>
    <row r="46" spans="5:19" ht="21.6" customHeight="1" x14ac:dyDescent="0.2">
      <c r="E46" s="120">
        <v>37</v>
      </c>
      <c r="F46" s="125" t="s">
        <v>85</v>
      </c>
      <c r="G46" s="128">
        <v>-1</v>
      </c>
      <c r="H46" s="127"/>
      <c r="Q46" s="56"/>
      <c r="S46" s="42"/>
    </row>
    <row r="47" spans="5:19" ht="21.6" customHeight="1" x14ac:dyDescent="0.2">
      <c r="E47" s="120">
        <v>38</v>
      </c>
      <c r="F47" s="125" t="s">
        <v>85</v>
      </c>
      <c r="G47" s="128">
        <v>-1</v>
      </c>
      <c r="H47" s="127"/>
      <c r="S47" s="42"/>
    </row>
    <row r="48" spans="5:19" ht="21.6" customHeight="1" x14ac:dyDescent="0.2">
      <c r="E48" s="120">
        <v>39</v>
      </c>
      <c r="F48" s="125" t="s">
        <v>85</v>
      </c>
      <c r="G48" s="128">
        <v>-1</v>
      </c>
      <c r="H48" s="127"/>
      <c r="S48" s="42"/>
    </row>
    <row r="49" spans="5:19" ht="21.6" customHeight="1" x14ac:dyDescent="0.2">
      <c r="E49" s="120">
        <v>40</v>
      </c>
      <c r="F49" s="125" t="s">
        <v>85</v>
      </c>
      <c r="G49" s="128">
        <v>-1</v>
      </c>
      <c r="H49" s="127"/>
      <c r="S49" s="42"/>
    </row>
    <row r="50" spans="5:19" ht="21.6" customHeight="1" x14ac:dyDescent="0.2">
      <c r="E50" s="120">
        <v>41</v>
      </c>
      <c r="F50" s="125" t="s">
        <v>85</v>
      </c>
      <c r="G50" s="128">
        <v>-1</v>
      </c>
      <c r="H50" s="127"/>
      <c r="S50" s="42"/>
    </row>
    <row r="51" spans="5:19" ht="21.6" customHeight="1" x14ac:dyDescent="0.2">
      <c r="E51" s="120">
        <v>42</v>
      </c>
      <c r="F51" s="125" t="s">
        <v>85</v>
      </c>
      <c r="G51" s="128">
        <v>-1</v>
      </c>
      <c r="H51" s="127"/>
      <c r="S51" s="42"/>
    </row>
    <row r="52" spans="5:19" ht="21.6" customHeight="1" x14ac:dyDescent="0.2">
      <c r="E52" s="120">
        <v>43</v>
      </c>
      <c r="F52" s="125" t="s">
        <v>85</v>
      </c>
      <c r="G52" s="128">
        <v>-1</v>
      </c>
      <c r="H52" s="127"/>
      <c r="Q52" s="56"/>
      <c r="S52" s="42"/>
    </row>
    <row r="53" spans="5:19" ht="21.6" customHeight="1" x14ac:dyDescent="0.2">
      <c r="E53" s="120">
        <v>44</v>
      </c>
      <c r="F53" s="125" t="s">
        <v>85</v>
      </c>
      <c r="G53" s="128">
        <v>-1</v>
      </c>
      <c r="H53" s="127"/>
      <c r="S53" s="42"/>
    </row>
    <row r="54" spans="5:19" ht="21.6" customHeight="1" x14ac:dyDescent="0.2">
      <c r="E54" s="120">
        <v>45</v>
      </c>
      <c r="F54" s="125" t="s">
        <v>85</v>
      </c>
      <c r="G54" s="128">
        <v>-1</v>
      </c>
      <c r="H54" s="127"/>
      <c r="S54" s="42"/>
    </row>
    <row r="55" spans="5:19" ht="21.6" customHeight="1" x14ac:dyDescent="0.2">
      <c r="E55" s="120">
        <v>46</v>
      </c>
      <c r="F55" s="125" t="s">
        <v>85</v>
      </c>
      <c r="G55" s="128">
        <v>-1</v>
      </c>
      <c r="H55" s="127"/>
      <c r="Q55" s="56"/>
      <c r="S55" s="42"/>
    </row>
    <row r="56" spans="5:19" ht="21.6" customHeight="1" x14ac:dyDescent="0.2">
      <c r="E56" s="120">
        <v>47</v>
      </c>
      <c r="F56" s="125" t="s">
        <v>85</v>
      </c>
      <c r="G56" s="128">
        <v>-1</v>
      </c>
      <c r="H56" s="127"/>
      <c r="S56" s="42"/>
    </row>
    <row r="57" spans="5:19" ht="21.6" customHeight="1" x14ac:dyDescent="0.2">
      <c r="E57" s="135">
        <v>48</v>
      </c>
      <c r="F57" s="136" t="s">
        <v>84</v>
      </c>
      <c r="G57" s="137">
        <v>-1</v>
      </c>
      <c r="H57" s="127"/>
      <c r="S57" s="42"/>
    </row>
    <row r="58" spans="5:19" ht="21.6" customHeight="1" x14ac:dyDescent="0.2">
      <c r="E58" s="135">
        <v>49</v>
      </c>
      <c r="F58" s="136" t="s">
        <v>84</v>
      </c>
      <c r="G58" s="137">
        <v>-1</v>
      </c>
      <c r="H58" s="127"/>
      <c r="Q58" s="56"/>
      <c r="S58" s="42"/>
    </row>
    <row r="59" spans="5:19" ht="21.6" customHeight="1" x14ac:dyDescent="0.2">
      <c r="E59" s="120">
        <v>50</v>
      </c>
      <c r="F59" s="125" t="s">
        <v>85</v>
      </c>
      <c r="G59" s="128">
        <v>-1</v>
      </c>
      <c r="H59" s="127"/>
      <c r="S59" s="42"/>
    </row>
    <row r="60" spans="5:19" ht="21.6" customHeight="1" x14ac:dyDescent="0.2">
      <c r="E60" s="120">
        <v>51</v>
      </c>
      <c r="F60" s="125" t="s">
        <v>85</v>
      </c>
      <c r="G60" s="128">
        <v>-1</v>
      </c>
      <c r="H60" s="127"/>
    </row>
    <row r="61" spans="5:19" ht="21.6" customHeight="1" x14ac:dyDescent="0.2">
      <c r="E61" s="120">
        <v>52</v>
      </c>
      <c r="F61" s="125" t="s">
        <v>85</v>
      </c>
      <c r="G61" s="128">
        <v>-1</v>
      </c>
      <c r="H61" s="127"/>
      <c r="P61" s="1">
        <f t="shared" ref="P61" si="0">SUM(P11:P59)</f>
        <v>0</v>
      </c>
    </row>
    <row r="62" spans="5:19" ht="21.6" customHeight="1" x14ac:dyDescent="0.2">
      <c r="E62" s="120">
        <v>53</v>
      </c>
      <c r="F62" s="125" t="s">
        <v>85</v>
      </c>
      <c r="G62" s="128">
        <v>-1</v>
      </c>
      <c r="H62" s="127"/>
    </row>
    <row r="63" spans="5:19" ht="21.6" customHeight="1" x14ac:dyDescent="0.2">
      <c r="E63" s="120">
        <v>54</v>
      </c>
      <c r="F63" s="125" t="s">
        <v>85</v>
      </c>
      <c r="G63" s="128">
        <v>-1</v>
      </c>
      <c r="H63" s="127"/>
    </row>
    <row r="64" spans="5:19" ht="21.6" customHeight="1" x14ac:dyDescent="0.2">
      <c r="E64" s="120">
        <v>55</v>
      </c>
      <c r="F64" s="125" t="s">
        <v>85</v>
      </c>
      <c r="G64" s="128">
        <v>-1</v>
      </c>
      <c r="H64" s="127"/>
    </row>
    <row r="65" spans="5:16" ht="21.6" customHeight="1" x14ac:dyDescent="0.2">
      <c r="E65" s="135">
        <v>56</v>
      </c>
      <c r="F65" s="136" t="s">
        <v>84</v>
      </c>
      <c r="G65" s="137">
        <v>-1</v>
      </c>
      <c r="H65" s="127"/>
    </row>
    <row r="66" spans="5:16" ht="21.6" customHeight="1" x14ac:dyDescent="0.2">
      <c r="E66" s="135">
        <v>57</v>
      </c>
      <c r="F66" s="136" t="s">
        <v>84</v>
      </c>
      <c r="G66" s="137">
        <v>-1</v>
      </c>
      <c r="H66" s="127"/>
    </row>
    <row r="67" spans="5:16" ht="21.6" customHeight="1" x14ac:dyDescent="0.2">
      <c r="E67" s="135">
        <v>58</v>
      </c>
      <c r="F67" s="136" t="s">
        <v>84</v>
      </c>
      <c r="G67" s="137">
        <v>-1</v>
      </c>
      <c r="H67" s="127"/>
      <c r="I67" s="24"/>
      <c r="J67" s="24"/>
      <c r="K67" s="24"/>
      <c r="L67" s="24"/>
      <c r="M67" s="24"/>
      <c r="N67" s="24"/>
      <c r="O67" s="24"/>
    </row>
    <row r="68" spans="5:16" ht="21.6" customHeight="1" x14ac:dyDescent="0.2">
      <c r="E68" s="135">
        <v>59</v>
      </c>
      <c r="F68" s="136" t="s">
        <v>84</v>
      </c>
      <c r="G68" s="137">
        <v>-1</v>
      </c>
      <c r="H68" s="127"/>
    </row>
    <row r="69" spans="5:16" ht="21.6" customHeight="1" x14ac:dyDescent="0.2">
      <c r="E69" s="120">
        <v>60</v>
      </c>
      <c r="F69" s="125" t="s">
        <v>85</v>
      </c>
      <c r="G69" s="128">
        <v>-1</v>
      </c>
      <c r="H69" s="127"/>
    </row>
    <row r="70" spans="5:16" ht="21.6" customHeight="1" x14ac:dyDescent="0.2">
      <c r="E70" s="120">
        <v>61</v>
      </c>
      <c r="F70" s="125" t="s">
        <v>85</v>
      </c>
      <c r="G70" s="128">
        <v>-1</v>
      </c>
      <c r="H70" s="127"/>
      <c r="I70" s="23"/>
      <c r="J70" s="23"/>
      <c r="K70" s="23"/>
      <c r="L70" s="23"/>
      <c r="M70" s="23"/>
      <c r="N70" s="23"/>
      <c r="O70" s="23"/>
      <c r="P70" s="1" t="s">
        <v>8</v>
      </c>
    </row>
    <row r="71" spans="5:16" ht="21.6" customHeight="1" x14ac:dyDescent="0.2">
      <c r="E71" s="120">
        <v>62</v>
      </c>
      <c r="F71" s="125" t="s">
        <v>85</v>
      </c>
      <c r="G71" s="128">
        <v>-1</v>
      </c>
      <c r="H71" s="127"/>
    </row>
    <row r="72" spans="5:16" ht="21.6" customHeight="1" x14ac:dyDescent="0.2">
      <c r="E72" s="120">
        <v>63</v>
      </c>
      <c r="F72" s="125" t="s">
        <v>85</v>
      </c>
      <c r="G72" s="128">
        <v>-1</v>
      </c>
      <c r="H72" s="127"/>
    </row>
    <row r="73" spans="5:16" ht="21.6" customHeight="1" x14ac:dyDescent="0.2">
      <c r="E73" s="120">
        <v>64</v>
      </c>
      <c r="F73" s="125" t="s">
        <v>85</v>
      </c>
      <c r="G73" s="128">
        <v>-1</v>
      </c>
      <c r="H73" s="127"/>
    </row>
    <row r="74" spans="5:16" ht="21.6" customHeight="1" x14ac:dyDescent="0.2">
      <c r="E74" s="120">
        <v>65</v>
      </c>
      <c r="F74" s="125" t="s">
        <v>85</v>
      </c>
      <c r="G74" s="128">
        <v>-1</v>
      </c>
      <c r="H74" s="127"/>
    </row>
    <row r="75" spans="5:16" ht="21.6" customHeight="1" x14ac:dyDescent="0.2">
      <c r="E75" s="120">
        <v>66</v>
      </c>
      <c r="F75" s="125" t="s">
        <v>85</v>
      </c>
      <c r="G75" s="128">
        <v>-1</v>
      </c>
      <c r="H75" s="127"/>
    </row>
    <row r="76" spans="5:16" ht="21.6" customHeight="1" x14ac:dyDescent="0.2">
      <c r="E76" s="120">
        <v>67</v>
      </c>
      <c r="F76" s="125" t="s">
        <v>85</v>
      </c>
      <c r="G76" s="128">
        <v>-1</v>
      </c>
      <c r="H76" s="127"/>
    </row>
    <row r="77" spans="5:16" ht="21.6" customHeight="1" x14ac:dyDescent="0.2">
      <c r="E77" s="120">
        <v>68</v>
      </c>
      <c r="F77" s="125" t="s">
        <v>85</v>
      </c>
      <c r="G77" s="128">
        <v>-1</v>
      </c>
      <c r="H77" s="127"/>
    </row>
    <row r="78" spans="5:16" ht="21.6" customHeight="1" x14ac:dyDescent="0.2">
      <c r="E78" s="120">
        <v>69</v>
      </c>
      <c r="F78" s="125" t="s">
        <v>85</v>
      </c>
      <c r="G78" s="128">
        <v>-1</v>
      </c>
      <c r="H78" s="127"/>
    </row>
    <row r="79" spans="5:16" ht="21.6" customHeight="1" x14ac:dyDescent="0.2">
      <c r="E79" s="120">
        <v>70</v>
      </c>
      <c r="F79" s="125" t="s">
        <v>85</v>
      </c>
      <c r="G79" s="128">
        <v>-1</v>
      </c>
      <c r="H79" s="127"/>
    </row>
    <row r="80" spans="5:16" ht="21.6" customHeight="1" x14ac:dyDescent="0.2">
      <c r="E80" s="120">
        <v>71</v>
      </c>
      <c r="F80" s="125" t="s">
        <v>85</v>
      </c>
      <c r="G80" s="128">
        <v>-1</v>
      </c>
      <c r="H80" s="127"/>
    </row>
    <row r="81" spans="5:8" ht="21.6" customHeight="1" x14ac:dyDescent="0.2">
      <c r="E81" s="120">
        <v>72</v>
      </c>
      <c r="F81" s="125" t="s">
        <v>85</v>
      </c>
      <c r="G81" s="128">
        <v>-1</v>
      </c>
      <c r="H81" s="127"/>
    </row>
    <row r="82" spans="5:8" ht="21.6" customHeight="1" x14ac:dyDescent="0.2">
      <c r="E82" s="120">
        <v>73</v>
      </c>
      <c r="F82" s="125" t="s">
        <v>85</v>
      </c>
      <c r="G82" s="128">
        <v>-1</v>
      </c>
      <c r="H82" s="127"/>
    </row>
    <row r="83" spans="5:8" ht="21.6" customHeight="1" x14ac:dyDescent="0.2">
      <c r="E83" s="120">
        <v>74</v>
      </c>
      <c r="F83" s="125" t="s">
        <v>85</v>
      </c>
      <c r="G83" s="128">
        <v>-1</v>
      </c>
      <c r="H83" s="127"/>
    </row>
    <row r="84" spans="5:8" ht="21.6" customHeight="1" x14ac:dyDescent="0.2">
      <c r="E84" s="120">
        <v>75</v>
      </c>
      <c r="F84" s="125" t="s">
        <v>85</v>
      </c>
      <c r="G84" s="128">
        <v>-1</v>
      </c>
      <c r="H84" s="127"/>
    </row>
    <row r="85" spans="5:8" ht="21.6" customHeight="1" x14ac:dyDescent="0.2">
      <c r="E85" s="135">
        <v>76</v>
      </c>
      <c r="F85" s="136" t="s">
        <v>84</v>
      </c>
      <c r="G85" s="137">
        <v>-1</v>
      </c>
      <c r="H85" s="127"/>
    </row>
    <row r="86" spans="5:8" ht="21.6" customHeight="1" x14ac:dyDescent="0.2">
      <c r="E86" s="120">
        <v>77</v>
      </c>
      <c r="F86" s="125" t="s">
        <v>85</v>
      </c>
      <c r="G86" s="128">
        <v>-1</v>
      </c>
      <c r="H86" s="127"/>
    </row>
    <row r="87" spans="5:8" ht="21.6" customHeight="1" x14ac:dyDescent="0.2">
      <c r="E87" s="120">
        <v>78</v>
      </c>
      <c r="F87" s="125" t="s">
        <v>85</v>
      </c>
      <c r="G87" s="128">
        <v>-1</v>
      </c>
      <c r="H87" s="127"/>
    </row>
    <row r="88" spans="5:8" ht="21.6" customHeight="1" x14ac:dyDescent="0.2">
      <c r="E88" s="120">
        <v>79</v>
      </c>
      <c r="F88" s="125" t="s">
        <v>85</v>
      </c>
      <c r="G88" s="128">
        <v>-1</v>
      </c>
      <c r="H88" s="127"/>
    </row>
    <row r="89" spans="5:8" ht="21.6" customHeight="1" x14ac:dyDescent="0.2">
      <c r="E89" s="120">
        <v>80</v>
      </c>
      <c r="F89" s="125" t="s">
        <v>85</v>
      </c>
      <c r="G89" s="128">
        <v>-1</v>
      </c>
      <c r="H89" s="127"/>
    </row>
    <row r="90" spans="5:8" ht="21.6" customHeight="1" x14ac:dyDescent="0.2">
      <c r="E90" s="120">
        <v>81</v>
      </c>
      <c r="F90" s="125" t="s">
        <v>85</v>
      </c>
      <c r="G90" s="128">
        <v>-1</v>
      </c>
      <c r="H90" s="127"/>
    </row>
    <row r="91" spans="5:8" ht="21.6" customHeight="1" x14ac:dyDescent="0.2">
      <c r="E91" s="120">
        <v>82</v>
      </c>
      <c r="F91" s="125" t="s">
        <v>85</v>
      </c>
      <c r="G91" s="128">
        <v>-1</v>
      </c>
      <c r="H91" s="127"/>
    </row>
    <row r="92" spans="5:8" ht="21.6" customHeight="1" x14ac:dyDescent="0.2">
      <c r="E92" s="120">
        <v>83</v>
      </c>
      <c r="F92" s="125" t="s">
        <v>85</v>
      </c>
      <c r="G92" s="128">
        <v>-1</v>
      </c>
      <c r="H92" s="127"/>
    </row>
    <row r="93" spans="5:8" ht="21.6" customHeight="1" x14ac:dyDescent="0.2">
      <c r="E93" s="120">
        <v>84</v>
      </c>
      <c r="F93" s="125" t="s">
        <v>85</v>
      </c>
      <c r="G93" s="128">
        <v>-1</v>
      </c>
      <c r="H93" s="127"/>
    </row>
    <row r="94" spans="5:8" ht="21.6" customHeight="1" x14ac:dyDescent="0.2">
      <c r="E94" s="120">
        <v>85</v>
      </c>
      <c r="F94" s="125" t="s">
        <v>85</v>
      </c>
      <c r="G94" s="128">
        <v>-1</v>
      </c>
      <c r="H94" s="127"/>
    </row>
    <row r="95" spans="5:8" ht="21.6" customHeight="1" x14ac:dyDescent="0.2">
      <c r="E95" s="120">
        <v>86</v>
      </c>
      <c r="F95" s="125" t="s">
        <v>85</v>
      </c>
      <c r="G95" s="128">
        <v>-1</v>
      </c>
      <c r="H95" s="127"/>
    </row>
    <row r="96" spans="5:8" ht="21.6" customHeight="1" x14ac:dyDescent="0.2">
      <c r="E96" s="120">
        <v>87</v>
      </c>
      <c r="F96" s="125" t="s">
        <v>85</v>
      </c>
      <c r="G96" s="128">
        <v>-1</v>
      </c>
      <c r="H96" s="127"/>
    </row>
    <row r="97" spans="5:8" ht="21.6" customHeight="1" x14ac:dyDescent="0.2">
      <c r="E97" s="120">
        <v>88</v>
      </c>
      <c r="F97" s="125" t="s">
        <v>85</v>
      </c>
      <c r="G97" s="128">
        <v>-1</v>
      </c>
      <c r="H97" s="127"/>
    </row>
    <row r="98" spans="5:8" ht="21.6" customHeight="1" x14ac:dyDescent="0.2">
      <c r="E98" s="120">
        <v>89</v>
      </c>
      <c r="F98" s="125" t="s">
        <v>85</v>
      </c>
      <c r="G98" s="128">
        <v>-1</v>
      </c>
      <c r="H98" s="127"/>
    </row>
    <row r="99" spans="5:8" ht="21.6" customHeight="1" x14ac:dyDescent="0.2">
      <c r="E99" s="120">
        <v>90</v>
      </c>
      <c r="F99" s="125" t="s">
        <v>85</v>
      </c>
      <c r="G99" s="128">
        <v>-1</v>
      </c>
      <c r="H99" s="127"/>
    </row>
    <row r="100" spans="5:8" ht="21.6" customHeight="1" x14ac:dyDescent="0.2">
      <c r="E100" s="120">
        <v>91</v>
      </c>
      <c r="F100" s="125" t="s">
        <v>85</v>
      </c>
      <c r="G100" s="128">
        <v>-1</v>
      </c>
      <c r="H100" s="127"/>
    </row>
    <row r="101" spans="5:8" ht="21.6" customHeight="1" x14ac:dyDescent="0.2">
      <c r="E101" s="120">
        <v>92</v>
      </c>
      <c r="F101" s="125" t="s">
        <v>85</v>
      </c>
      <c r="G101" s="128">
        <v>-1</v>
      </c>
      <c r="H101" s="127"/>
    </row>
    <row r="102" spans="5:8" ht="21.6" customHeight="1" x14ac:dyDescent="0.2">
      <c r="E102" s="120">
        <v>93</v>
      </c>
      <c r="F102" s="125" t="s">
        <v>85</v>
      </c>
      <c r="G102" s="128">
        <v>-1</v>
      </c>
      <c r="H102" s="127"/>
    </row>
    <row r="103" spans="5:8" ht="21.6" customHeight="1" x14ac:dyDescent="0.2">
      <c r="E103" s="120">
        <v>94</v>
      </c>
      <c r="F103" s="125" t="s">
        <v>85</v>
      </c>
      <c r="G103" s="128">
        <v>-1</v>
      </c>
      <c r="H103" s="127"/>
    </row>
    <row r="104" spans="5:8" ht="21.6" customHeight="1" x14ac:dyDescent="0.2">
      <c r="E104" s="120" t="s">
        <v>88</v>
      </c>
      <c r="F104" s="134" t="s">
        <v>85</v>
      </c>
      <c r="G104" s="132" t="s">
        <v>90</v>
      </c>
      <c r="H104" s="127"/>
    </row>
    <row r="105" spans="5:8" ht="21.6" customHeight="1" x14ac:dyDescent="0.2">
      <c r="E105" s="120" t="s">
        <v>88</v>
      </c>
      <c r="F105" s="134" t="s">
        <v>85</v>
      </c>
      <c r="G105" s="132" t="s">
        <v>90</v>
      </c>
    </row>
    <row r="106" spans="5:8" ht="21.6" customHeight="1" thickBot="1" x14ac:dyDescent="0.25">
      <c r="E106" s="121" t="s">
        <v>89</v>
      </c>
      <c r="F106" s="15" t="s">
        <v>85</v>
      </c>
      <c r="G106" s="133" t="s">
        <v>90</v>
      </c>
    </row>
    <row r="107" spans="5:8" ht="21.6" customHeight="1" thickTop="1" x14ac:dyDescent="0.2">
      <c r="E107" s="26"/>
      <c r="F107" s="25"/>
      <c r="G107" s="23"/>
    </row>
    <row r="108" spans="5:8" ht="21.6" customHeight="1" x14ac:dyDescent="0.2">
      <c r="E108" s="26"/>
      <c r="F108" s="25"/>
      <c r="G108" s="23"/>
    </row>
    <row r="109" spans="5:8" ht="21.6" customHeight="1" x14ac:dyDescent="0.2">
      <c r="E109" s="26"/>
      <c r="F109" s="25"/>
      <c r="G109" s="23"/>
    </row>
    <row r="110" spans="5:8" ht="21.6" customHeight="1" x14ac:dyDescent="0.2">
      <c r="E110" s="26"/>
      <c r="F110" s="25"/>
      <c r="G110" s="23"/>
    </row>
    <row r="111" spans="5:8" ht="21.6" customHeight="1" x14ac:dyDescent="0.2">
      <c r="E111" s="26"/>
      <c r="F111" s="25"/>
      <c r="G111" s="23"/>
    </row>
    <row r="112" spans="5:8" ht="21.6" customHeight="1" x14ac:dyDescent="0.2">
      <c r="E112" s="26"/>
      <c r="F112" s="25"/>
      <c r="G112" s="23"/>
    </row>
    <row r="113" spans="5:7" ht="21.6" customHeight="1" x14ac:dyDescent="0.2">
      <c r="E113" s="26"/>
      <c r="F113" s="25"/>
      <c r="G113" s="23"/>
    </row>
    <row r="114" spans="5:7" ht="21.6" customHeight="1" x14ac:dyDescent="0.2">
      <c r="E114" s="26"/>
      <c r="F114" s="25"/>
      <c r="G114" s="23"/>
    </row>
    <row r="115" spans="5:7" ht="21.6" customHeight="1" x14ac:dyDescent="0.2">
      <c r="E115" s="26"/>
      <c r="F115" s="25"/>
      <c r="G115" s="23"/>
    </row>
    <row r="116" spans="5:7" ht="21.6" customHeight="1" x14ac:dyDescent="0.2">
      <c r="E116" s="26"/>
      <c r="F116" s="25"/>
      <c r="G116" s="23"/>
    </row>
    <row r="117" spans="5:7" ht="21.6" customHeight="1" x14ac:dyDescent="0.2">
      <c r="E117" s="26"/>
      <c r="F117" s="23"/>
      <c r="G117" s="23"/>
    </row>
    <row r="118" spans="5:7" ht="21.6" customHeight="1" x14ac:dyDescent="0.2">
      <c r="E118" s="26"/>
      <c r="F118" s="23"/>
      <c r="G118" s="23"/>
    </row>
  </sheetData>
  <mergeCells count="1">
    <mergeCell ref="E3:R5"/>
  </mergeCells>
  <pageMargins left="0.7" right="0.7" top="0.75" bottom="0.75" header="0.3" footer="0.3"/>
  <pageSetup paperSize="9" scale="4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FD5566DFBFC1604193933AB353ED419F" ma:contentTypeVersion="12" ma:contentTypeDescription="צור מסמך חדש." ma:contentTypeScope="" ma:versionID="eda5e3516db438f43c9b15374952df36">
  <xsd:schema xmlns:xsd="http://www.w3.org/2001/XMLSchema" xmlns:xs="http://www.w3.org/2001/XMLSchema" xmlns:p="http://schemas.microsoft.com/office/2006/metadata/properties" xmlns:ns2="39ce0112-dcc5-432f-bd09-167a9307484b" xmlns:ns3="66056f5b-d275-42eb-8d09-95852a392819" targetNamespace="http://schemas.microsoft.com/office/2006/metadata/properties" ma:root="true" ma:fieldsID="d1627ffbd8c1b032be658a4c67a7ea8e" ns2:_="" ns3:_="">
    <xsd:import namespace="39ce0112-dcc5-432f-bd09-167a9307484b"/>
    <xsd:import namespace="66056f5b-d275-42eb-8d09-95852a3928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e0112-dcc5-432f-bd09-167a930748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תגיות תמונה" ma:readOnly="false" ma:fieldId="{5cf76f15-5ced-4ddc-b409-7134ff3c332f}" ma:taxonomyMulti="true" ma:sspId="010930fa-d9f6-4164-a110-96495da9fd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056f5b-d275-42eb-8d09-95852a39281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33bb809-710a-4fbb-b5ba-a49f1cd17656}" ma:internalName="TaxCatchAll" ma:showField="CatchAllData" ma:web="66056f5b-d275-42eb-8d09-95852a3928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056f5b-d275-42eb-8d09-95852a392819" xsi:nil="true"/>
    <lcf76f155ced4ddcb4097134ff3c332f xmlns="39ce0112-dcc5-432f-bd09-167a9307484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4680E6-D22A-496E-BEB5-4304A769B2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ce0112-dcc5-432f-bd09-167a9307484b"/>
    <ds:schemaRef ds:uri="66056f5b-d275-42eb-8d09-95852a3928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DEB461-9759-4E67-8723-862AFBEE86EB}">
  <ds:schemaRefs>
    <ds:schemaRef ds:uri="http://schemas.microsoft.com/office/2006/metadata/properties"/>
    <ds:schemaRef ds:uri="http://schemas.microsoft.com/office/infopath/2007/PartnerControls"/>
    <ds:schemaRef ds:uri="66056f5b-d275-42eb-8d09-95852a392819"/>
    <ds:schemaRef ds:uri="39ce0112-dcc5-432f-bd09-167a9307484b"/>
  </ds:schemaRefs>
</ds:datastoreItem>
</file>

<file path=customXml/itemProps3.xml><?xml version="1.0" encoding="utf-8"?>
<ds:datastoreItem xmlns:ds="http://schemas.openxmlformats.org/officeDocument/2006/customXml" ds:itemID="{C6A81FCA-C556-41AC-8271-8C39905C55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208 - תמהיל דירות</vt:lpstr>
      <vt:lpstr>208 - מחסנים</vt:lpstr>
      <vt:lpstr>208 - חניות</vt:lpstr>
      <vt:lpstr>'208 - תמהיל דירות'!WPrint_Area_W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Yeela</dc:creator>
  <cp:lastModifiedBy>שוהם בן חמו</cp:lastModifiedBy>
  <cp:lastPrinted>2026-07-23T06:12:51Z</cp:lastPrinted>
  <dcterms:created xsi:type="dcterms:W3CDTF">2025-01-28T09:20:36Z</dcterms:created>
  <dcterms:modified xsi:type="dcterms:W3CDTF">2026-08-09T12:55:34Z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0x010100FD5566DFBFC1604193933AB353ED419F</vt:lpwstr>
  </property>
  <property fmtid="{D5CDD505-2E9C-101B-9397-08002B2CF9AE}" pid="3" name="MediaServiceImageTags">
    <vt:lpwstr/>
  </property>
</Properties>
</file>